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<sst xmlns="http://schemas.openxmlformats.org/spreadsheetml/2006/main" count="124" uniqueCount="124">
  <si>
    <t>福州市鼓楼区医院2026年-2027年第三方医学检验外送服务采购项目采购清单</t>
  </si>
  <si>
    <t>序号</t>
  </si>
  <si>
    <t>项目名称</t>
  </si>
  <si>
    <t>预估送检数量
（人份）</t>
  </si>
  <si>
    <t>二级医疗机构收费单价标准
（元）</t>
  </si>
  <si>
    <t>统一折扣系数
（%）</t>
  </si>
  <si>
    <t>折算后单价
（元）</t>
  </si>
  <si>
    <t>折算后总价
（元）</t>
  </si>
  <si>
    <t>戊型肝炎病毒抗体IgM(HEV-IgM),ELISA法</t>
  </si>
  <si>
    <t>甲型肝炎病毒抗体IgM(HAV-IgM)</t>
  </si>
  <si>
    <t>谷丙转氨酶(ALT)</t>
  </si>
  <si>
    <t>大便常规培养（沙门菌，志贺菌），细菌培养</t>
  </si>
  <si>
    <t>乙肝两对半定性</t>
  </si>
  <si>
    <t>乙肝两对半定量</t>
  </si>
  <si>
    <t>乙型肝炎病毒(HBV-DNA)定量</t>
  </si>
  <si>
    <t>丙型肝炎病毒抗体(Anti-HCV)</t>
  </si>
  <si>
    <t>梅毒甲苯胺红不加热血清反应素试验(TRUST),凝集反应</t>
  </si>
  <si>
    <t>梅毒螺旋体特异性抗体定性(TPPA),凝集反应</t>
  </si>
  <si>
    <t>梅毒螺旋体性抗体（TP-Ab)</t>
  </si>
  <si>
    <t>人免疫缺陷病毒抗体初筛(Anti-HIV)试验,ELISA法</t>
  </si>
  <si>
    <t>EB病毒EA抗体(EA-IgA)</t>
  </si>
  <si>
    <t>EB病毒衣壳抗体检测(VCA-IgA)</t>
  </si>
  <si>
    <t>EB病毒核酸检测(EBV DNA )</t>
  </si>
  <si>
    <t>促卵泡激素(FSH)</t>
  </si>
  <si>
    <t>促黄体生长素（LH)</t>
  </si>
  <si>
    <t>垂体催乳素(PRL)</t>
  </si>
  <si>
    <t>睾酮(T)</t>
  </si>
  <si>
    <t>雌二醇(E2)</t>
  </si>
  <si>
    <t>阴道微生态分析</t>
  </si>
  <si>
    <t>人乳头瘤病毒检查(HPV)</t>
  </si>
  <si>
    <t>妇科液基薄层细胞病理学诊断</t>
  </si>
  <si>
    <t>单纯疱疹病毒I型抗体两项测定</t>
  </si>
  <si>
    <t>单纯疱疹病毒II型抗体两项测定</t>
  </si>
  <si>
    <t>风疹病毒抗体两项测定</t>
  </si>
  <si>
    <t>巨细胞病毒抗体两项测定</t>
  </si>
  <si>
    <t>弓形虫抗体两项测定</t>
  </si>
  <si>
    <t>17-羟皮质类固醇(17-OH)</t>
  </si>
  <si>
    <t>不孕不育抗体全套7项ACA(IgG)+ATAb+HCGAb+AoAb+AZPAb+EmAb+AsAb</t>
  </si>
  <si>
    <t>解脲支原体(UU-DNA)定量</t>
  </si>
  <si>
    <t>抗核抗体7项(抗ENA抗体七项)(抗SSA、抗SSB、抗JO－1、
抗Sm、抗nRNP、抗ScL-70、抗着丝点抗体)</t>
  </si>
  <si>
    <t>抗精子抗体三项(IgA、IgM、IgG)</t>
  </si>
  <si>
    <t>抗卵巢抗体(AoAb)</t>
  </si>
  <si>
    <t>抗心磷脂抗体（ACL）(HOB)(定量)</t>
  </si>
  <si>
    <t>抗子宫内膜抗体(EMAb)</t>
  </si>
  <si>
    <t>脱落细胞学检查与诊断(包括子宫内膜、宫颈、阴道、痰、乳腺溢液、口腔粘液、窥镜刷片及其他脱落细胞学的各种涂片检查及诊断)</t>
  </si>
  <si>
    <t>淋球菌(NG-DNA)定量</t>
  </si>
  <si>
    <t>淋球菌培养及鉴定</t>
  </si>
  <si>
    <t>P16/Ki-67双染</t>
  </si>
  <si>
    <t>内镜组织活检检查和诊断</t>
  </si>
  <si>
    <t>抗甲状腺球蛋白抗体测定（TG-Ab）（免疫学法）</t>
  </si>
  <si>
    <t>促甲状腺素受体抗体测定（TRAb）</t>
  </si>
  <si>
    <t>抗甲状腺过氧化物酶抗体（TPOAb）测定</t>
  </si>
  <si>
    <t>甲状腺球蛋白（TG）</t>
  </si>
  <si>
    <t>甲状腺结合球蛋白（TBG）</t>
  </si>
  <si>
    <t>TT3</t>
  </si>
  <si>
    <t>TT4</t>
  </si>
  <si>
    <t>抗甲状腺抗体(TMAb)</t>
  </si>
  <si>
    <t>甲状旁腺素（PTH）</t>
  </si>
  <si>
    <t>抗胰岛素抗体测定</t>
  </si>
  <si>
    <t>血清转铁蛋白测定（TRF）</t>
  </si>
  <si>
    <t>血清总铁蛋白结合力（TIBC）</t>
  </si>
  <si>
    <t>叶酸测定</t>
  </si>
  <si>
    <t>维生素B12</t>
  </si>
  <si>
    <t>血清铁蛋白（FER）</t>
  </si>
  <si>
    <t>血促肾上腺皮质激素</t>
  </si>
  <si>
    <t>血皮质醇(CORT8am)</t>
  </si>
  <si>
    <t>17a羟孕酮测定</t>
  </si>
  <si>
    <t>硫酸脱氢表雄酮</t>
  </si>
  <si>
    <t>抗米勒管激素(AMH)</t>
  </si>
  <si>
    <t>25羟基维生素D</t>
  </si>
  <si>
    <t>人附睾蛋白4（HE4）,化学发光法</t>
  </si>
  <si>
    <t>沙眼衣原体(CT-DNA)定性,实时荧光PCR</t>
  </si>
  <si>
    <t>沙眼衣原体检测</t>
  </si>
  <si>
    <t>支原体(解脲、人型)培养+药敏,细菌培养法</t>
  </si>
  <si>
    <t>ABO定型(正定型)+Rh (D) 血型</t>
  </si>
  <si>
    <t>ABO定型(正定型),凝集反应</t>
  </si>
  <si>
    <t>抗链球菌溶血素O+类风湿因子</t>
  </si>
  <si>
    <t>类风湿因子(RF),免疫比浊法</t>
  </si>
  <si>
    <t>抗核抗体(ANA),间接免疫荧光法</t>
  </si>
  <si>
    <t>局部切除加收-病理检查与诊断超2个蜡块加收</t>
  </si>
  <si>
    <t>手术标本加收-病理检查与诊断超2个蜡块加收</t>
  </si>
  <si>
    <t>细胞病理特殊染色1项</t>
  </si>
  <si>
    <t>免疫组化3项</t>
  </si>
  <si>
    <t>内镜活检加收-病理检查与诊断超2个蜡块加收</t>
  </si>
  <si>
    <t>穿刺组织活检检查与诊断</t>
  </si>
  <si>
    <t>局部切除组织活检检查与诊断</t>
  </si>
  <si>
    <t>图文报告</t>
  </si>
  <si>
    <t>普通病理会诊</t>
  </si>
  <si>
    <t>疑难病理会诊</t>
  </si>
  <si>
    <t>手部细菌培养</t>
  </si>
  <si>
    <t>消毒液监测</t>
  </si>
  <si>
    <t>空气培养</t>
  </si>
  <si>
    <t>医用织物培养</t>
  </si>
  <si>
    <t>医疗器械物表细菌培养</t>
  </si>
  <si>
    <t>无菌物培养</t>
  </si>
  <si>
    <t>内镜培养</t>
  </si>
  <si>
    <t>卫生用品培养</t>
  </si>
  <si>
    <t>水质培养(普通法)</t>
  </si>
  <si>
    <t>水质培养(滤膜法)</t>
  </si>
  <si>
    <t>使用中消毒液细菌菌落计数</t>
  </si>
  <si>
    <t>物体表面消毒效果监测</t>
  </si>
  <si>
    <t>药物敏感试验</t>
  </si>
  <si>
    <t>显微摄影</t>
  </si>
  <si>
    <t>血培养及
鉴定 (不
加药敏)</t>
  </si>
  <si>
    <t>一般细菌培养及鉴定</t>
  </si>
  <si>
    <t>降钙素原(PCT)</t>
  </si>
  <si>
    <t>血同型半胱氨酸测定</t>
  </si>
  <si>
    <t>血清铁（Fe）</t>
  </si>
  <si>
    <t>镁测定</t>
  </si>
  <si>
    <t>无机磷测定</t>
  </si>
  <si>
    <t>总胆汁酸</t>
  </si>
  <si>
    <t>胆碱酯酶</t>
  </si>
  <si>
    <t>血清酯肪酶测定</t>
  </si>
  <si>
    <t>前白蛋白</t>
  </si>
  <si>
    <t>胱抑素C</t>
  </si>
  <si>
    <t>性激素结合球蛋白</t>
  </si>
  <si>
    <t>血清C肽测定(空腹)</t>
  </si>
  <si>
    <t>血清胰岛素测定(空腹)</t>
  </si>
  <si>
    <t>鳞状细胞癌相关抗原(SCC)</t>
  </si>
  <si>
    <t>神经元特异性烯醇化酶测定(NS(化学发光法)</t>
  </si>
  <si>
    <t>细胞角蛋白19片段测定(化学发光法)</t>
  </si>
  <si>
    <t>抗环瓜氨酸肽抗体(抗CCP抗体)测定</t>
  </si>
  <si>
    <t>合计金额（元）</t>
  </si>
  <si>
    <r>
      <rPr>
        <sz val="12"/>
        <color rgb="FF000000"/>
        <rFont val="宋体"/>
        <charset val="134"/>
      </rPr>
      <t>备注：</t>
    </r>
    <r>
      <rPr>
        <sz val="12"/>
        <color rgb="FFFF0000"/>
        <rFont val="宋体"/>
        <charset val="134"/>
      </rPr>
      <t xml:space="preserve">
    </t>
    </r>
    <r>
      <rPr>
        <sz val="12"/>
        <color theme="1"/>
        <rFont val="宋体"/>
        <charset val="134"/>
      </rPr>
      <t xml:space="preserve">   1.本项目二级医疗机构收费单价标准为2026年的政府指导价（即福建省医疗机构医疗服务价格项目及省属公立医院医疗服务价格）；</t>
    </r>
    <r>
      <rPr>
        <sz val="12"/>
        <color rgb="FF000000"/>
        <rFont val="宋体"/>
        <charset val="134"/>
      </rPr>
      <t xml:space="preserve">
       2.本项目按统一的折扣系数进行报价（</t>
    </r>
    <r>
      <rPr>
        <b/>
        <sz val="12"/>
        <rFont val="宋体"/>
        <charset val="134"/>
      </rPr>
      <t>即在“统一折扣系数”栏只填写整数，如：28、30、42等数字，无需再填“%”</t>
    </r>
    <r>
      <rPr>
        <sz val="12"/>
        <color rgb="FF000000"/>
        <rFont val="宋体"/>
        <charset val="134"/>
      </rPr>
      <t>），折算后单价=二级医疗机构收费单价标准×统一折扣系数，折算后总价=折算后单价×预估送检数量。
       3.报价应包含但不限于税费、所涉及的检测项目所有费用等。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</si>
</sst>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76" fontId="2" fillId="0" borderId="3" xfId="0" applyNumberFormat="1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9"/>
  <sheetViews>
    <sheetView tabSelected="1" workbookViewId="0">
      <pane ySplit="3" topLeftCell="A100" activePane="bottomLeft" state="frozen"/>
      <selection/>
      <selection pane="bottomLeft" activeCell="A1" sqref="A1:G1"/>
    </sheetView>
  </sheetViews>
  <sheetFormatPr defaultColWidth="8.83333333333333" defaultRowHeight="13.5" customHeight="1" outlineLevelCol="6"/>
  <cols>
    <col min="1" max="1" width="7" style="2" customWidth="1"/>
    <col min="2" max="2" width="50" style="3" customWidth="1"/>
    <col min="3" max="3" width="16.825" style="2" customWidth="1"/>
    <col min="4" max="4" width="14.5" style="4" customWidth="1"/>
    <col min="5" max="5" width="8.83333333333333" style="5"/>
    <col min="6" max="6" width="15.75" style="5" customWidth="1"/>
    <col min="7" max="7" width="12.25" style="5" customWidth="1"/>
  </cols>
  <sheetData>
    <row r="1" ht="39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13" t="s">
        <v>5</v>
      </c>
      <c r="F2" s="13" t="s">
        <v>6</v>
      </c>
      <c r="G2" s="13" t="s">
        <v>7</v>
      </c>
    </row>
    <row r="3" s="1" customFormat="1" ht="35" customHeight="1" spans="1:7">
      <c r="A3" s="7"/>
      <c r="B3" s="7"/>
      <c r="C3" s="7"/>
      <c r="D3" s="7"/>
      <c r="E3" s="14"/>
      <c r="F3" s="14"/>
      <c r="G3" s="14"/>
    </row>
    <row r="4" s="1" customFormat="1" ht="30" customHeight="1" spans="1:7">
      <c r="A4" s="8">
        <v>1</v>
      </c>
      <c r="B4" s="9" t="s">
        <v>8</v>
      </c>
      <c r="C4" s="10">
        <v>3100</v>
      </c>
      <c r="D4" s="11">
        <v>19</v>
      </c>
      <c r="E4" s="15"/>
      <c r="F4" s="16">
        <f>D4*$E$4%</f>
        <v>0</v>
      </c>
      <c r="G4" s="16">
        <f>SUM(F4*C4)</f>
        <v>0</v>
      </c>
    </row>
    <row r="5" s="1" customFormat="1" ht="30" customHeight="1" spans="1:7">
      <c r="A5" s="8">
        <v>2</v>
      </c>
      <c r="B5" s="9" t="s">
        <v>9</v>
      </c>
      <c r="C5" s="10">
        <v>3100</v>
      </c>
      <c r="D5" s="11">
        <v>11</v>
      </c>
      <c r="E5" s="17"/>
      <c r="F5" s="16">
        <f t="shared" ref="F5:F36" si="0">D5*$E$4%</f>
        <v>0</v>
      </c>
      <c r="G5" s="16">
        <f t="shared" ref="G5:G36" si="1">SUM(F5*C5)</f>
        <v>0</v>
      </c>
    </row>
    <row r="6" s="1" customFormat="1" ht="30" customHeight="1" spans="1:7">
      <c r="A6" s="8">
        <v>3</v>
      </c>
      <c r="B6" s="9" t="s">
        <v>10</v>
      </c>
      <c r="C6" s="10">
        <v>3000</v>
      </c>
      <c r="D6" s="11">
        <v>4.5</v>
      </c>
      <c r="E6" s="17"/>
      <c r="F6" s="16">
        <f t="shared" si="0"/>
        <v>0</v>
      </c>
      <c r="G6" s="16">
        <f t="shared" si="1"/>
        <v>0</v>
      </c>
    </row>
    <row r="7" s="1" customFormat="1" ht="30" customHeight="1" spans="1:7">
      <c r="A7" s="8">
        <v>4</v>
      </c>
      <c r="B7" s="9" t="s">
        <v>11</v>
      </c>
      <c r="C7" s="10">
        <v>3000</v>
      </c>
      <c r="D7" s="11">
        <v>32</v>
      </c>
      <c r="E7" s="17"/>
      <c r="F7" s="16">
        <f t="shared" si="0"/>
        <v>0</v>
      </c>
      <c r="G7" s="16">
        <f t="shared" si="1"/>
        <v>0</v>
      </c>
    </row>
    <row r="8" s="1" customFormat="1" ht="30" customHeight="1" spans="1:7">
      <c r="A8" s="8">
        <v>5</v>
      </c>
      <c r="B8" s="9" t="s">
        <v>12</v>
      </c>
      <c r="C8" s="10">
        <v>120</v>
      </c>
      <c r="D8" s="11">
        <v>25</v>
      </c>
      <c r="E8" s="17"/>
      <c r="F8" s="16">
        <f t="shared" si="0"/>
        <v>0</v>
      </c>
      <c r="G8" s="16">
        <f t="shared" si="1"/>
        <v>0</v>
      </c>
    </row>
    <row r="9" s="1" customFormat="1" ht="30" customHeight="1" spans="1:7">
      <c r="A9" s="8">
        <v>6</v>
      </c>
      <c r="B9" s="9" t="s">
        <v>13</v>
      </c>
      <c r="C9" s="10">
        <v>80</v>
      </c>
      <c r="D9" s="11">
        <v>71</v>
      </c>
      <c r="E9" s="17"/>
      <c r="F9" s="16">
        <f t="shared" si="0"/>
        <v>0</v>
      </c>
      <c r="G9" s="16">
        <f t="shared" si="1"/>
        <v>0</v>
      </c>
    </row>
    <row r="10" s="1" customFormat="1" ht="30" customHeight="1" spans="1:7">
      <c r="A10" s="8">
        <v>7</v>
      </c>
      <c r="B10" s="9" t="s">
        <v>14</v>
      </c>
      <c r="C10" s="10">
        <v>40</v>
      </c>
      <c r="D10" s="11">
        <v>108</v>
      </c>
      <c r="E10" s="17"/>
      <c r="F10" s="16">
        <f t="shared" si="0"/>
        <v>0</v>
      </c>
      <c r="G10" s="16">
        <f t="shared" si="1"/>
        <v>0</v>
      </c>
    </row>
    <row r="11" s="1" customFormat="1" ht="30" customHeight="1" spans="1:7">
      <c r="A11" s="8">
        <v>8</v>
      </c>
      <c r="B11" s="9" t="s">
        <v>15</v>
      </c>
      <c r="C11" s="10">
        <v>80</v>
      </c>
      <c r="D11" s="11">
        <v>41</v>
      </c>
      <c r="E11" s="17"/>
      <c r="F11" s="16">
        <f t="shared" si="0"/>
        <v>0</v>
      </c>
      <c r="G11" s="16">
        <f t="shared" si="1"/>
        <v>0</v>
      </c>
    </row>
    <row r="12" s="1" customFormat="1" ht="30" customHeight="1" spans="1:7">
      <c r="A12" s="8">
        <v>9</v>
      </c>
      <c r="B12" s="9" t="s">
        <v>16</v>
      </c>
      <c r="C12" s="10">
        <v>50</v>
      </c>
      <c r="D12" s="11">
        <v>9</v>
      </c>
      <c r="E12" s="17"/>
      <c r="F12" s="16">
        <f t="shared" si="0"/>
        <v>0</v>
      </c>
      <c r="G12" s="16">
        <f t="shared" si="1"/>
        <v>0</v>
      </c>
    </row>
    <row r="13" s="1" customFormat="1" ht="30" customHeight="1" spans="1:7">
      <c r="A13" s="8">
        <v>10</v>
      </c>
      <c r="B13" s="9" t="s">
        <v>17</v>
      </c>
      <c r="C13" s="10">
        <v>50</v>
      </c>
      <c r="D13" s="11">
        <v>36</v>
      </c>
      <c r="E13" s="17"/>
      <c r="F13" s="16">
        <f t="shared" si="0"/>
        <v>0</v>
      </c>
      <c r="G13" s="16">
        <f t="shared" si="1"/>
        <v>0</v>
      </c>
    </row>
    <row r="14" s="1" customFormat="1" ht="30" customHeight="1" spans="1:7">
      <c r="A14" s="8">
        <v>11</v>
      </c>
      <c r="B14" s="9" t="s">
        <v>18</v>
      </c>
      <c r="C14" s="10">
        <v>50</v>
      </c>
      <c r="D14" s="11">
        <v>36</v>
      </c>
      <c r="E14" s="17"/>
      <c r="F14" s="16">
        <f t="shared" si="0"/>
        <v>0</v>
      </c>
      <c r="G14" s="16">
        <f t="shared" si="1"/>
        <v>0</v>
      </c>
    </row>
    <row r="15" s="1" customFormat="1" ht="30" customHeight="1" spans="1:7">
      <c r="A15" s="8">
        <v>12</v>
      </c>
      <c r="B15" s="9" t="s">
        <v>19</v>
      </c>
      <c r="C15" s="10">
        <v>50</v>
      </c>
      <c r="D15" s="11">
        <v>59</v>
      </c>
      <c r="E15" s="17"/>
      <c r="F15" s="16">
        <f t="shared" si="0"/>
        <v>0</v>
      </c>
      <c r="G15" s="16">
        <f t="shared" si="1"/>
        <v>0</v>
      </c>
    </row>
    <row r="16" s="1" customFormat="1" ht="30" customHeight="1" spans="1:7">
      <c r="A16" s="8">
        <v>13</v>
      </c>
      <c r="B16" s="9" t="s">
        <v>20</v>
      </c>
      <c r="C16" s="10">
        <v>60</v>
      </c>
      <c r="D16" s="11">
        <v>29</v>
      </c>
      <c r="E16" s="17"/>
      <c r="F16" s="16">
        <f t="shared" si="0"/>
        <v>0</v>
      </c>
      <c r="G16" s="16">
        <f t="shared" si="1"/>
        <v>0</v>
      </c>
    </row>
    <row r="17" s="1" customFormat="1" ht="30" customHeight="1" spans="1:7">
      <c r="A17" s="8">
        <v>14</v>
      </c>
      <c r="B17" s="9" t="s">
        <v>21</v>
      </c>
      <c r="C17" s="10">
        <v>60</v>
      </c>
      <c r="D17" s="11">
        <v>29</v>
      </c>
      <c r="E17" s="17"/>
      <c r="F17" s="16">
        <f t="shared" si="0"/>
        <v>0</v>
      </c>
      <c r="G17" s="16">
        <f t="shared" si="1"/>
        <v>0</v>
      </c>
    </row>
    <row r="18" s="1" customFormat="1" ht="30" customHeight="1" spans="1:7">
      <c r="A18" s="8">
        <v>15</v>
      </c>
      <c r="B18" s="9" t="s">
        <v>22</v>
      </c>
      <c r="C18" s="10">
        <v>60</v>
      </c>
      <c r="D18" s="11">
        <v>99</v>
      </c>
      <c r="E18" s="17"/>
      <c r="F18" s="16">
        <f t="shared" si="0"/>
        <v>0</v>
      </c>
      <c r="G18" s="16">
        <f t="shared" si="1"/>
        <v>0</v>
      </c>
    </row>
    <row r="19" s="1" customFormat="1" ht="30" customHeight="1" spans="1:7">
      <c r="A19" s="8">
        <v>16</v>
      </c>
      <c r="B19" s="9" t="s">
        <v>23</v>
      </c>
      <c r="C19" s="10">
        <v>100</v>
      </c>
      <c r="D19" s="11">
        <v>40</v>
      </c>
      <c r="E19" s="17"/>
      <c r="F19" s="16">
        <f t="shared" si="0"/>
        <v>0</v>
      </c>
      <c r="G19" s="16">
        <f t="shared" si="1"/>
        <v>0</v>
      </c>
    </row>
    <row r="20" s="1" customFormat="1" ht="30" customHeight="1" spans="1:7">
      <c r="A20" s="8">
        <v>17</v>
      </c>
      <c r="B20" s="9" t="s">
        <v>24</v>
      </c>
      <c r="C20" s="10">
        <v>100</v>
      </c>
      <c r="D20" s="11">
        <v>40</v>
      </c>
      <c r="E20" s="17"/>
      <c r="F20" s="16">
        <f t="shared" si="0"/>
        <v>0</v>
      </c>
      <c r="G20" s="16">
        <f t="shared" si="1"/>
        <v>0</v>
      </c>
    </row>
    <row r="21" s="1" customFormat="1" ht="30" customHeight="1" spans="1:7">
      <c r="A21" s="8">
        <v>18</v>
      </c>
      <c r="B21" s="9" t="s">
        <v>25</v>
      </c>
      <c r="C21" s="10">
        <v>100</v>
      </c>
      <c r="D21" s="11">
        <v>40</v>
      </c>
      <c r="E21" s="17"/>
      <c r="F21" s="16">
        <f t="shared" si="0"/>
        <v>0</v>
      </c>
      <c r="G21" s="16">
        <f t="shared" si="1"/>
        <v>0</v>
      </c>
    </row>
    <row r="22" s="1" customFormat="1" ht="30" customHeight="1" spans="1:7">
      <c r="A22" s="8">
        <v>19</v>
      </c>
      <c r="B22" s="9" t="s">
        <v>26</v>
      </c>
      <c r="C22" s="10">
        <v>100</v>
      </c>
      <c r="D22" s="11">
        <v>40</v>
      </c>
      <c r="E22" s="17"/>
      <c r="F22" s="16">
        <f t="shared" si="0"/>
        <v>0</v>
      </c>
      <c r="G22" s="16">
        <f t="shared" si="1"/>
        <v>0</v>
      </c>
    </row>
    <row r="23" s="1" customFormat="1" ht="30" customHeight="1" spans="1:7">
      <c r="A23" s="8">
        <v>20</v>
      </c>
      <c r="B23" s="9" t="s">
        <v>27</v>
      </c>
      <c r="C23" s="10">
        <v>100</v>
      </c>
      <c r="D23" s="11">
        <v>40</v>
      </c>
      <c r="E23" s="17"/>
      <c r="F23" s="16">
        <f t="shared" si="0"/>
        <v>0</v>
      </c>
      <c r="G23" s="16">
        <f t="shared" si="1"/>
        <v>0</v>
      </c>
    </row>
    <row r="24" s="1" customFormat="1" ht="30" customHeight="1" spans="1:7">
      <c r="A24" s="8">
        <v>21</v>
      </c>
      <c r="B24" s="9" t="s">
        <v>28</v>
      </c>
      <c r="C24" s="10">
        <v>300</v>
      </c>
      <c r="D24" s="11">
        <v>112</v>
      </c>
      <c r="E24" s="17"/>
      <c r="F24" s="16">
        <f t="shared" si="0"/>
        <v>0</v>
      </c>
      <c r="G24" s="16">
        <f t="shared" si="1"/>
        <v>0</v>
      </c>
    </row>
    <row r="25" s="1" customFormat="1" ht="30" customHeight="1" spans="1:7">
      <c r="A25" s="8">
        <v>22</v>
      </c>
      <c r="B25" s="9" t="s">
        <v>29</v>
      </c>
      <c r="C25" s="10">
        <v>800</v>
      </c>
      <c r="D25" s="11">
        <v>130</v>
      </c>
      <c r="E25" s="17"/>
      <c r="F25" s="16">
        <f t="shared" si="0"/>
        <v>0</v>
      </c>
      <c r="G25" s="16">
        <f t="shared" si="1"/>
        <v>0</v>
      </c>
    </row>
    <row r="26" s="1" customFormat="1" ht="30" customHeight="1" spans="1:7">
      <c r="A26" s="8">
        <v>23</v>
      </c>
      <c r="B26" s="9" t="s">
        <v>30</v>
      </c>
      <c r="C26" s="10">
        <v>800</v>
      </c>
      <c r="D26" s="11">
        <v>160</v>
      </c>
      <c r="E26" s="17"/>
      <c r="F26" s="16">
        <f t="shared" si="0"/>
        <v>0</v>
      </c>
      <c r="G26" s="16">
        <f t="shared" si="1"/>
        <v>0</v>
      </c>
    </row>
    <row r="27" s="1" customFormat="1" ht="30" customHeight="1" spans="1:7">
      <c r="A27" s="8">
        <v>24</v>
      </c>
      <c r="B27" s="9" t="s">
        <v>31</v>
      </c>
      <c r="C27" s="10">
        <v>30</v>
      </c>
      <c r="D27" s="11">
        <v>58</v>
      </c>
      <c r="E27" s="17"/>
      <c r="F27" s="16">
        <f t="shared" si="0"/>
        <v>0</v>
      </c>
      <c r="G27" s="16">
        <f t="shared" si="1"/>
        <v>0</v>
      </c>
    </row>
    <row r="28" s="1" customFormat="1" ht="30" customHeight="1" spans="1:7">
      <c r="A28" s="8">
        <v>25</v>
      </c>
      <c r="B28" s="9" t="s">
        <v>32</v>
      </c>
      <c r="C28" s="10">
        <v>30</v>
      </c>
      <c r="D28" s="11">
        <v>58</v>
      </c>
      <c r="E28" s="17"/>
      <c r="F28" s="16">
        <f t="shared" si="0"/>
        <v>0</v>
      </c>
      <c r="G28" s="16">
        <f t="shared" si="1"/>
        <v>0</v>
      </c>
    </row>
    <row r="29" s="1" customFormat="1" ht="30" customHeight="1" spans="1:7">
      <c r="A29" s="8">
        <v>26</v>
      </c>
      <c r="B29" s="9" t="s">
        <v>33</v>
      </c>
      <c r="C29" s="10">
        <v>30</v>
      </c>
      <c r="D29" s="11">
        <v>58</v>
      </c>
      <c r="E29" s="17"/>
      <c r="F29" s="16">
        <f t="shared" si="0"/>
        <v>0</v>
      </c>
      <c r="G29" s="16">
        <f t="shared" si="1"/>
        <v>0</v>
      </c>
    </row>
    <row r="30" s="1" customFormat="1" ht="30" customHeight="1" spans="1:7">
      <c r="A30" s="8">
        <v>27</v>
      </c>
      <c r="B30" s="9" t="s">
        <v>34</v>
      </c>
      <c r="C30" s="10">
        <v>30</v>
      </c>
      <c r="D30" s="11">
        <v>58</v>
      </c>
      <c r="E30" s="17"/>
      <c r="F30" s="16">
        <f t="shared" si="0"/>
        <v>0</v>
      </c>
      <c r="G30" s="16">
        <f t="shared" si="1"/>
        <v>0</v>
      </c>
    </row>
    <row r="31" s="1" customFormat="1" ht="30" customHeight="1" spans="1:7">
      <c r="A31" s="8">
        <v>28</v>
      </c>
      <c r="B31" s="9" t="s">
        <v>35</v>
      </c>
      <c r="C31" s="10">
        <v>30</v>
      </c>
      <c r="D31" s="11">
        <v>72</v>
      </c>
      <c r="E31" s="17"/>
      <c r="F31" s="16">
        <f t="shared" si="0"/>
        <v>0</v>
      </c>
      <c r="G31" s="16">
        <f t="shared" si="1"/>
        <v>0</v>
      </c>
    </row>
    <row r="32" s="1" customFormat="1" ht="30" customHeight="1" spans="1:7">
      <c r="A32" s="8">
        <v>29</v>
      </c>
      <c r="B32" s="12" t="s">
        <v>36</v>
      </c>
      <c r="C32" s="10">
        <v>20</v>
      </c>
      <c r="D32" s="11">
        <v>58</v>
      </c>
      <c r="E32" s="17"/>
      <c r="F32" s="16">
        <f t="shared" si="0"/>
        <v>0</v>
      </c>
      <c r="G32" s="16">
        <f t="shared" si="1"/>
        <v>0</v>
      </c>
    </row>
    <row r="33" s="1" customFormat="1" ht="33" customHeight="1" spans="1:7">
      <c r="A33" s="8">
        <v>30</v>
      </c>
      <c r="B33" s="9" t="s">
        <v>37</v>
      </c>
      <c r="C33" s="10">
        <v>20</v>
      </c>
      <c r="D33" s="11">
        <v>290</v>
      </c>
      <c r="E33" s="17"/>
      <c r="F33" s="16">
        <f t="shared" si="0"/>
        <v>0</v>
      </c>
      <c r="G33" s="16">
        <f t="shared" si="1"/>
        <v>0</v>
      </c>
    </row>
    <row r="34" s="1" customFormat="1" ht="30" customHeight="1" spans="1:7">
      <c r="A34" s="8">
        <v>31</v>
      </c>
      <c r="B34" s="9" t="s">
        <v>38</v>
      </c>
      <c r="C34" s="10">
        <v>30</v>
      </c>
      <c r="D34" s="11">
        <v>99</v>
      </c>
      <c r="E34" s="17"/>
      <c r="F34" s="16">
        <f t="shared" si="0"/>
        <v>0</v>
      </c>
      <c r="G34" s="16">
        <f t="shared" si="1"/>
        <v>0</v>
      </c>
    </row>
    <row r="35" s="1" customFormat="1" ht="30" customHeight="1" spans="1:7">
      <c r="A35" s="8">
        <v>32</v>
      </c>
      <c r="B35" s="9" t="s">
        <v>39</v>
      </c>
      <c r="C35" s="10">
        <v>20</v>
      </c>
      <c r="D35" s="11">
        <v>151</v>
      </c>
      <c r="E35" s="17"/>
      <c r="F35" s="16">
        <f t="shared" si="0"/>
        <v>0</v>
      </c>
      <c r="G35" s="16">
        <f t="shared" si="1"/>
        <v>0</v>
      </c>
    </row>
    <row r="36" s="1" customFormat="1" ht="30" customHeight="1" spans="1:7">
      <c r="A36" s="8">
        <v>33</v>
      </c>
      <c r="B36" s="9" t="s">
        <v>40</v>
      </c>
      <c r="C36" s="10">
        <v>20</v>
      </c>
      <c r="D36" s="11">
        <v>108</v>
      </c>
      <c r="E36" s="17"/>
      <c r="F36" s="16">
        <f t="shared" si="0"/>
        <v>0</v>
      </c>
      <c r="G36" s="16">
        <f t="shared" si="1"/>
        <v>0</v>
      </c>
    </row>
    <row r="37" s="1" customFormat="1" ht="30" customHeight="1" spans="1:7">
      <c r="A37" s="8">
        <v>34</v>
      </c>
      <c r="B37" s="9" t="s">
        <v>41</v>
      </c>
      <c r="C37" s="10">
        <v>20</v>
      </c>
      <c r="D37" s="11">
        <v>36</v>
      </c>
      <c r="E37" s="17"/>
      <c r="F37" s="16">
        <f t="shared" ref="F37:F68" si="2">D37*$E$4%</f>
        <v>0</v>
      </c>
      <c r="G37" s="16">
        <f t="shared" ref="G37:G68" si="3">SUM(F37*C37)</f>
        <v>0</v>
      </c>
    </row>
    <row r="38" s="1" customFormat="1" ht="30" customHeight="1" spans="1:7">
      <c r="A38" s="8">
        <v>35</v>
      </c>
      <c r="B38" s="9" t="s">
        <v>42</v>
      </c>
      <c r="C38" s="10">
        <v>20</v>
      </c>
      <c r="D38" s="11">
        <v>32</v>
      </c>
      <c r="E38" s="17"/>
      <c r="F38" s="16">
        <f t="shared" si="2"/>
        <v>0</v>
      </c>
      <c r="G38" s="16">
        <f t="shared" si="3"/>
        <v>0</v>
      </c>
    </row>
    <row r="39" s="1" customFormat="1" ht="30" customHeight="1" spans="1:7">
      <c r="A39" s="8">
        <v>36</v>
      </c>
      <c r="B39" s="9" t="s">
        <v>43</v>
      </c>
      <c r="C39" s="10">
        <v>20</v>
      </c>
      <c r="D39" s="11">
        <v>36</v>
      </c>
      <c r="E39" s="17"/>
      <c r="F39" s="16">
        <f t="shared" si="2"/>
        <v>0</v>
      </c>
      <c r="G39" s="16">
        <f t="shared" si="3"/>
        <v>0</v>
      </c>
    </row>
    <row r="40" s="1" customFormat="1" ht="52" customHeight="1" spans="1:7">
      <c r="A40" s="8">
        <v>37</v>
      </c>
      <c r="B40" s="9" t="s">
        <v>44</v>
      </c>
      <c r="C40" s="10">
        <v>50</v>
      </c>
      <c r="D40" s="11">
        <v>27</v>
      </c>
      <c r="E40" s="17"/>
      <c r="F40" s="16">
        <f t="shared" si="2"/>
        <v>0</v>
      </c>
      <c r="G40" s="16">
        <f t="shared" si="3"/>
        <v>0</v>
      </c>
    </row>
    <row r="41" s="1" customFormat="1" ht="30" customHeight="1" spans="1:7">
      <c r="A41" s="8">
        <v>38</v>
      </c>
      <c r="B41" s="9" t="s">
        <v>45</v>
      </c>
      <c r="C41" s="10">
        <v>20</v>
      </c>
      <c r="D41" s="11">
        <v>99</v>
      </c>
      <c r="E41" s="17"/>
      <c r="F41" s="16">
        <f t="shared" si="2"/>
        <v>0</v>
      </c>
      <c r="G41" s="16">
        <f t="shared" si="3"/>
        <v>0</v>
      </c>
    </row>
    <row r="42" s="1" customFormat="1" ht="30" customHeight="1" spans="1:7">
      <c r="A42" s="8">
        <v>39</v>
      </c>
      <c r="B42" s="9" t="s">
        <v>46</v>
      </c>
      <c r="C42" s="10">
        <v>20</v>
      </c>
      <c r="D42" s="11">
        <v>64</v>
      </c>
      <c r="E42" s="17"/>
      <c r="F42" s="16">
        <f t="shared" si="2"/>
        <v>0</v>
      </c>
      <c r="G42" s="16">
        <f t="shared" si="3"/>
        <v>0</v>
      </c>
    </row>
    <row r="43" s="1" customFormat="1" ht="30" customHeight="1" spans="1:7">
      <c r="A43" s="8">
        <v>40</v>
      </c>
      <c r="B43" s="9" t="s">
        <v>47</v>
      </c>
      <c r="C43" s="10">
        <v>30</v>
      </c>
      <c r="D43" s="11">
        <v>180</v>
      </c>
      <c r="E43" s="17"/>
      <c r="F43" s="16">
        <f t="shared" si="2"/>
        <v>0</v>
      </c>
      <c r="G43" s="16">
        <f t="shared" si="3"/>
        <v>0</v>
      </c>
    </row>
    <row r="44" s="1" customFormat="1" ht="30" customHeight="1" spans="1:7">
      <c r="A44" s="8">
        <v>41</v>
      </c>
      <c r="B44" s="9" t="s">
        <v>48</v>
      </c>
      <c r="C44" s="10">
        <v>100</v>
      </c>
      <c r="D44" s="11">
        <v>54</v>
      </c>
      <c r="E44" s="17"/>
      <c r="F44" s="16">
        <f t="shared" si="2"/>
        <v>0</v>
      </c>
      <c r="G44" s="16">
        <f t="shared" si="3"/>
        <v>0</v>
      </c>
    </row>
    <row r="45" s="1" customFormat="1" ht="38" customHeight="1" spans="1:7">
      <c r="A45" s="8">
        <v>42</v>
      </c>
      <c r="B45" s="9" t="s">
        <v>49</v>
      </c>
      <c r="C45" s="10">
        <v>100</v>
      </c>
      <c r="D45" s="11">
        <v>27</v>
      </c>
      <c r="E45" s="17"/>
      <c r="F45" s="16">
        <f t="shared" si="2"/>
        <v>0</v>
      </c>
      <c r="G45" s="16">
        <f t="shared" si="3"/>
        <v>0</v>
      </c>
    </row>
    <row r="46" s="1" customFormat="1" ht="30" customHeight="1" spans="1:7">
      <c r="A46" s="8">
        <v>43</v>
      </c>
      <c r="B46" s="9" t="s">
        <v>50</v>
      </c>
      <c r="C46" s="10">
        <v>100</v>
      </c>
      <c r="D46" s="11">
        <v>40</v>
      </c>
      <c r="E46" s="17"/>
      <c r="F46" s="16">
        <f t="shared" si="2"/>
        <v>0</v>
      </c>
      <c r="G46" s="16">
        <f t="shared" si="3"/>
        <v>0</v>
      </c>
    </row>
    <row r="47" s="1" customFormat="1" ht="30" customHeight="1" spans="1:7">
      <c r="A47" s="8">
        <v>44</v>
      </c>
      <c r="B47" s="9" t="s">
        <v>51</v>
      </c>
      <c r="C47" s="10">
        <v>100</v>
      </c>
      <c r="D47" s="11">
        <v>50</v>
      </c>
      <c r="E47" s="17"/>
      <c r="F47" s="16">
        <f t="shared" si="2"/>
        <v>0</v>
      </c>
      <c r="G47" s="16">
        <f t="shared" si="3"/>
        <v>0</v>
      </c>
    </row>
    <row r="48" s="1" customFormat="1" ht="30" customHeight="1" spans="1:7">
      <c r="A48" s="8">
        <v>45</v>
      </c>
      <c r="B48" s="9" t="s">
        <v>52</v>
      </c>
      <c r="C48" s="10">
        <v>100</v>
      </c>
      <c r="D48" s="11">
        <v>41</v>
      </c>
      <c r="E48" s="17"/>
      <c r="F48" s="16">
        <f t="shared" si="2"/>
        <v>0</v>
      </c>
      <c r="G48" s="16">
        <f t="shared" si="3"/>
        <v>0</v>
      </c>
    </row>
    <row r="49" s="1" customFormat="1" ht="30" customHeight="1" spans="1:7">
      <c r="A49" s="8">
        <v>46</v>
      </c>
      <c r="B49" s="9" t="s">
        <v>53</v>
      </c>
      <c r="C49" s="10">
        <v>100</v>
      </c>
      <c r="D49" s="11">
        <v>40</v>
      </c>
      <c r="E49" s="17"/>
      <c r="F49" s="16">
        <f t="shared" si="2"/>
        <v>0</v>
      </c>
      <c r="G49" s="16">
        <f t="shared" si="3"/>
        <v>0</v>
      </c>
    </row>
    <row r="50" s="1" customFormat="1" ht="30" customHeight="1" spans="1:7">
      <c r="A50" s="8">
        <v>47</v>
      </c>
      <c r="B50" s="9" t="s">
        <v>54</v>
      </c>
      <c r="C50" s="10">
        <v>100</v>
      </c>
      <c r="D50" s="11">
        <v>32</v>
      </c>
      <c r="E50" s="17"/>
      <c r="F50" s="16">
        <f t="shared" si="2"/>
        <v>0</v>
      </c>
      <c r="G50" s="16">
        <f t="shared" si="3"/>
        <v>0</v>
      </c>
    </row>
    <row r="51" s="1" customFormat="1" ht="30" customHeight="1" spans="1:7">
      <c r="A51" s="8">
        <v>48</v>
      </c>
      <c r="B51" s="9" t="s">
        <v>55</v>
      </c>
      <c r="C51" s="10">
        <v>100</v>
      </c>
      <c r="D51" s="11">
        <v>40</v>
      </c>
      <c r="E51" s="17"/>
      <c r="F51" s="16">
        <f t="shared" si="2"/>
        <v>0</v>
      </c>
      <c r="G51" s="16">
        <f t="shared" si="3"/>
        <v>0</v>
      </c>
    </row>
    <row r="52" s="1" customFormat="1" ht="30" customHeight="1" spans="1:7">
      <c r="A52" s="8">
        <v>49</v>
      </c>
      <c r="B52" s="9" t="s">
        <v>56</v>
      </c>
      <c r="C52" s="10">
        <v>30</v>
      </c>
      <c r="D52" s="11">
        <v>29</v>
      </c>
      <c r="E52" s="17"/>
      <c r="F52" s="16">
        <f t="shared" si="2"/>
        <v>0</v>
      </c>
      <c r="G52" s="16">
        <f t="shared" si="3"/>
        <v>0</v>
      </c>
    </row>
    <row r="53" s="1" customFormat="1" ht="30" customHeight="1" spans="1:7">
      <c r="A53" s="8">
        <v>50</v>
      </c>
      <c r="B53" s="9" t="s">
        <v>57</v>
      </c>
      <c r="C53" s="10">
        <v>50</v>
      </c>
      <c r="D53" s="11">
        <v>40</v>
      </c>
      <c r="E53" s="17"/>
      <c r="F53" s="16">
        <f t="shared" si="2"/>
        <v>0</v>
      </c>
      <c r="G53" s="16">
        <f t="shared" si="3"/>
        <v>0</v>
      </c>
    </row>
    <row r="54" s="1" customFormat="1" ht="30" customHeight="1" spans="1:7">
      <c r="A54" s="8">
        <v>51</v>
      </c>
      <c r="B54" s="9" t="s">
        <v>58</v>
      </c>
      <c r="C54" s="10">
        <v>50</v>
      </c>
      <c r="D54" s="11">
        <v>34</v>
      </c>
      <c r="E54" s="17"/>
      <c r="F54" s="16">
        <f t="shared" si="2"/>
        <v>0</v>
      </c>
      <c r="G54" s="16">
        <f t="shared" si="3"/>
        <v>0</v>
      </c>
    </row>
    <row r="55" s="1" customFormat="1" ht="30" customHeight="1" spans="1:7">
      <c r="A55" s="8">
        <v>52</v>
      </c>
      <c r="B55" s="9" t="s">
        <v>59</v>
      </c>
      <c r="C55" s="10">
        <v>50</v>
      </c>
      <c r="D55" s="11">
        <v>14</v>
      </c>
      <c r="E55" s="17"/>
      <c r="F55" s="16">
        <f t="shared" si="2"/>
        <v>0</v>
      </c>
      <c r="G55" s="16">
        <f t="shared" si="3"/>
        <v>0</v>
      </c>
    </row>
    <row r="56" s="1" customFormat="1" ht="30" customHeight="1" spans="1:7">
      <c r="A56" s="8">
        <v>53</v>
      </c>
      <c r="B56" s="9" t="s">
        <v>60</v>
      </c>
      <c r="C56" s="10">
        <v>50</v>
      </c>
      <c r="D56" s="11">
        <v>7</v>
      </c>
      <c r="E56" s="17"/>
      <c r="F56" s="16">
        <f t="shared" si="2"/>
        <v>0</v>
      </c>
      <c r="G56" s="16">
        <f t="shared" si="3"/>
        <v>0</v>
      </c>
    </row>
    <row r="57" s="1" customFormat="1" ht="30" customHeight="1" spans="1:7">
      <c r="A57" s="8">
        <v>54</v>
      </c>
      <c r="B57" s="9" t="s">
        <v>61</v>
      </c>
      <c r="C57" s="10">
        <v>50</v>
      </c>
      <c r="D57" s="11">
        <v>32</v>
      </c>
      <c r="E57" s="17"/>
      <c r="F57" s="16">
        <f t="shared" si="2"/>
        <v>0</v>
      </c>
      <c r="G57" s="16">
        <f t="shared" si="3"/>
        <v>0</v>
      </c>
    </row>
    <row r="58" s="1" customFormat="1" ht="30" customHeight="1" spans="1:7">
      <c r="A58" s="8">
        <v>55</v>
      </c>
      <c r="B58" s="9" t="s">
        <v>62</v>
      </c>
      <c r="C58" s="10">
        <v>50</v>
      </c>
      <c r="D58" s="11">
        <v>32</v>
      </c>
      <c r="E58" s="17"/>
      <c r="F58" s="16">
        <f t="shared" si="2"/>
        <v>0</v>
      </c>
      <c r="G58" s="16">
        <f t="shared" si="3"/>
        <v>0</v>
      </c>
    </row>
    <row r="59" s="1" customFormat="1" ht="30" customHeight="1" spans="1:7">
      <c r="A59" s="8">
        <v>56</v>
      </c>
      <c r="B59" s="9" t="s">
        <v>63</v>
      </c>
      <c r="C59" s="10">
        <v>50</v>
      </c>
      <c r="D59" s="11">
        <v>18</v>
      </c>
      <c r="E59" s="17"/>
      <c r="F59" s="16">
        <f t="shared" si="2"/>
        <v>0</v>
      </c>
      <c r="G59" s="16">
        <f t="shared" si="3"/>
        <v>0</v>
      </c>
    </row>
    <row r="60" s="1" customFormat="1" ht="30" customHeight="1" spans="1:7">
      <c r="A60" s="8">
        <v>57</v>
      </c>
      <c r="B60" s="9" t="s">
        <v>64</v>
      </c>
      <c r="C60" s="10">
        <v>80</v>
      </c>
      <c r="D60" s="11">
        <v>40</v>
      </c>
      <c r="E60" s="17"/>
      <c r="F60" s="16">
        <f t="shared" si="2"/>
        <v>0</v>
      </c>
      <c r="G60" s="16">
        <f t="shared" si="3"/>
        <v>0</v>
      </c>
    </row>
    <row r="61" s="1" customFormat="1" ht="30" customHeight="1" spans="1:7">
      <c r="A61" s="8">
        <v>58</v>
      </c>
      <c r="B61" s="9" t="s">
        <v>65</v>
      </c>
      <c r="C61" s="10">
        <v>80</v>
      </c>
      <c r="D61" s="11">
        <v>28</v>
      </c>
      <c r="E61" s="17"/>
      <c r="F61" s="16">
        <f t="shared" si="2"/>
        <v>0</v>
      </c>
      <c r="G61" s="16">
        <f t="shared" si="3"/>
        <v>0</v>
      </c>
    </row>
    <row r="62" s="1" customFormat="1" ht="30" customHeight="1" spans="1:7">
      <c r="A62" s="8">
        <v>59</v>
      </c>
      <c r="B62" s="9" t="s">
        <v>66</v>
      </c>
      <c r="C62" s="10">
        <v>20</v>
      </c>
      <c r="D62" s="11">
        <v>40</v>
      </c>
      <c r="E62" s="17"/>
      <c r="F62" s="16">
        <f t="shared" si="2"/>
        <v>0</v>
      </c>
      <c r="G62" s="16">
        <f t="shared" si="3"/>
        <v>0</v>
      </c>
    </row>
    <row r="63" s="1" customFormat="1" ht="30" customHeight="1" spans="1:7">
      <c r="A63" s="8">
        <v>60</v>
      </c>
      <c r="B63" s="9" t="s">
        <v>67</v>
      </c>
      <c r="C63" s="10">
        <v>20</v>
      </c>
      <c r="D63" s="11">
        <v>40</v>
      </c>
      <c r="E63" s="17"/>
      <c r="F63" s="16">
        <f t="shared" si="2"/>
        <v>0</v>
      </c>
      <c r="G63" s="16">
        <f t="shared" si="3"/>
        <v>0</v>
      </c>
    </row>
    <row r="64" s="1" customFormat="1" ht="30" customHeight="1" spans="1:7">
      <c r="A64" s="8">
        <v>61</v>
      </c>
      <c r="B64" s="9" t="s">
        <v>68</v>
      </c>
      <c r="C64" s="10">
        <v>20</v>
      </c>
      <c r="D64" s="11">
        <v>225</v>
      </c>
      <c r="E64" s="17"/>
      <c r="F64" s="16">
        <f t="shared" si="2"/>
        <v>0</v>
      </c>
      <c r="G64" s="16">
        <f t="shared" si="3"/>
        <v>0</v>
      </c>
    </row>
    <row r="65" s="1" customFormat="1" ht="30" customHeight="1" spans="1:7">
      <c r="A65" s="8">
        <v>62</v>
      </c>
      <c r="B65" s="9" t="s">
        <v>69</v>
      </c>
      <c r="C65" s="10">
        <v>20</v>
      </c>
      <c r="D65" s="11">
        <v>108</v>
      </c>
      <c r="E65" s="17"/>
      <c r="F65" s="16">
        <f t="shared" si="2"/>
        <v>0</v>
      </c>
      <c r="G65" s="16">
        <f t="shared" si="3"/>
        <v>0</v>
      </c>
    </row>
    <row r="66" s="1" customFormat="1" ht="30" customHeight="1" spans="1:7">
      <c r="A66" s="8">
        <v>63</v>
      </c>
      <c r="B66" s="9" t="s">
        <v>70</v>
      </c>
      <c r="C66" s="10">
        <v>20</v>
      </c>
      <c r="D66" s="11">
        <v>90</v>
      </c>
      <c r="E66" s="17"/>
      <c r="F66" s="16">
        <f t="shared" si="2"/>
        <v>0</v>
      </c>
      <c r="G66" s="16">
        <f t="shared" si="3"/>
        <v>0</v>
      </c>
    </row>
    <row r="67" s="1" customFormat="1" ht="30" customHeight="1" spans="1:7">
      <c r="A67" s="8">
        <v>64</v>
      </c>
      <c r="B67" s="9" t="s">
        <v>71</v>
      </c>
      <c r="C67" s="10">
        <v>50</v>
      </c>
      <c r="D67" s="11">
        <v>99</v>
      </c>
      <c r="E67" s="17"/>
      <c r="F67" s="16">
        <f t="shared" si="2"/>
        <v>0</v>
      </c>
      <c r="G67" s="16">
        <f t="shared" si="3"/>
        <v>0</v>
      </c>
    </row>
    <row r="68" s="1" customFormat="1" ht="30" customHeight="1" spans="1:7">
      <c r="A68" s="8">
        <v>65</v>
      </c>
      <c r="B68" s="9" t="s">
        <v>72</v>
      </c>
      <c r="C68" s="10">
        <v>80</v>
      </c>
      <c r="D68" s="11">
        <v>99</v>
      </c>
      <c r="E68" s="17"/>
      <c r="F68" s="16">
        <f t="shared" si="2"/>
        <v>0</v>
      </c>
      <c r="G68" s="16">
        <f t="shared" si="3"/>
        <v>0</v>
      </c>
    </row>
    <row r="69" s="1" customFormat="1" ht="30" customHeight="1" spans="1:7">
      <c r="A69" s="8">
        <v>66</v>
      </c>
      <c r="B69" s="9" t="s">
        <v>73</v>
      </c>
      <c r="C69" s="10">
        <v>80</v>
      </c>
      <c r="D69" s="11">
        <v>36</v>
      </c>
      <c r="E69" s="17"/>
      <c r="F69" s="16">
        <f t="shared" ref="F69:F100" si="4">D69*$E$4%</f>
        <v>0</v>
      </c>
      <c r="G69" s="16">
        <f t="shared" ref="G69:G100" si="5">SUM(F69*C69)</f>
        <v>0</v>
      </c>
    </row>
    <row r="70" s="1" customFormat="1" ht="30" customHeight="1" spans="1:7">
      <c r="A70" s="8">
        <v>67</v>
      </c>
      <c r="B70" s="9" t="s">
        <v>74</v>
      </c>
      <c r="C70" s="10">
        <v>50</v>
      </c>
      <c r="D70" s="11">
        <v>18</v>
      </c>
      <c r="E70" s="17"/>
      <c r="F70" s="16">
        <f t="shared" si="4"/>
        <v>0</v>
      </c>
      <c r="G70" s="16">
        <f t="shared" si="5"/>
        <v>0</v>
      </c>
    </row>
    <row r="71" s="1" customFormat="1" ht="30" customHeight="1" spans="1:7">
      <c r="A71" s="8">
        <v>68</v>
      </c>
      <c r="B71" s="9" t="s">
        <v>75</v>
      </c>
      <c r="C71" s="10">
        <v>50</v>
      </c>
      <c r="D71" s="11">
        <v>9</v>
      </c>
      <c r="E71" s="17"/>
      <c r="F71" s="16">
        <f t="shared" si="4"/>
        <v>0</v>
      </c>
      <c r="G71" s="16">
        <f t="shared" si="5"/>
        <v>0</v>
      </c>
    </row>
    <row r="72" s="1" customFormat="1" ht="30" customHeight="1" spans="1:7">
      <c r="A72" s="8">
        <v>69</v>
      </c>
      <c r="B72" s="9" t="s">
        <v>76</v>
      </c>
      <c r="C72" s="10">
        <v>50</v>
      </c>
      <c r="D72" s="11">
        <v>35</v>
      </c>
      <c r="E72" s="17"/>
      <c r="F72" s="16">
        <f t="shared" si="4"/>
        <v>0</v>
      </c>
      <c r="G72" s="16">
        <f t="shared" si="5"/>
        <v>0</v>
      </c>
    </row>
    <row r="73" s="1" customFormat="1" ht="30" customHeight="1" spans="1:7">
      <c r="A73" s="8">
        <v>70</v>
      </c>
      <c r="B73" s="9" t="s">
        <v>77</v>
      </c>
      <c r="C73" s="10">
        <v>50</v>
      </c>
      <c r="D73" s="11">
        <v>11</v>
      </c>
      <c r="E73" s="17"/>
      <c r="F73" s="16">
        <f t="shared" si="4"/>
        <v>0</v>
      </c>
      <c r="G73" s="16">
        <f t="shared" si="5"/>
        <v>0</v>
      </c>
    </row>
    <row r="74" s="1" customFormat="1" ht="30" customHeight="1" spans="1:7">
      <c r="A74" s="8">
        <v>71</v>
      </c>
      <c r="B74" s="9" t="s">
        <v>78</v>
      </c>
      <c r="C74" s="10">
        <v>20</v>
      </c>
      <c r="D74" s="11">
        <v>36</v>
      </c>
      <c r="E74" s="17"/>
      <c r="F74" s="16">
        <f t="shared" si="4"/>
        <v>0</v>
      </c>
      <c r="G74" s="16">
        <f t="shared" si="5"/>
        <v>0</v>
      </c>
    </row>
    <row r="75" s="1" customFormat="1" ht="30" customHeight="1" spans="1:7">
      <c r="A75" s="8">
        <v>72</v>
      </c>
      <c r="B75" s="9" t="s">
        <v>79</v>
      </c>
      <c r="C75" s="10">
        <v>100</v>
      </c>
      <c r="D75" s="11">
        <v>14</v>
      </c>
      <c r="E75" s="17"/>
      <c r="F75" s="16">
        <f t="shared" si="4"/>
        <v>0</v>
      </c>
      <c r="G75" s="16">
        <f t="shared" si="5"/>
        <v>0</v>
      </c>
    </row>
    <row r="76" s="1" customFormat="1" ht="30" customHeight="1" spans="1:7">
      <c r="A76" s="8">
        <v>73</v>
      </c>
      <c r="B76" s="9" t="s">
        <v>80</v>
      </c>
      <c r="C76" s="10">
        <v>100</v>
      </c>
      <c r="D76" s="11">
        <v>18</v>
      </c>
      <c r="E76" s="17"/>
      <c r="F76" s="16">
        <f t="shared" si="4"/>
        <v>0</v>
      </c>
      <c r="G76" s="16">
        <f t="shared" si="5"/>
        <v>0</v>
      </c>
    </row>
    <row r="77" s="1" customFormat="1" ht="30" customHeight="1" spans="1:7">
      <c r="A77" s="8">
        <v>74</v>
      </c>
      <c r="B77" s="9" t="s">
        <v>81</v>
      </c>
      <c r="C77" s="10">
        <v>100</v>
      </c>
      <c r="D77" s="11">
        <v>36</v>
      </c>
      <c r="E77" s="17"/>
      <c r="F77" s="16">
        <f t="shared" si="4"/>
        <v>0</v>
      </c>
      <c r="G77" s="16">
        <f t="shared" si="5"/>
        <v>0</v>
      </c>
    </row>
    <row r="78" s="1" customFormat="1" ht="30" customHeight="1" spans="1:7">
      <c r="A78" s="8">
        <v>75</v>
      </c>
      <c r="B78" s="9" t="s">
        <v>82</v>
      </c>
      <c r="C78" s="10">
        <v>60</v>
      </c>
      <c r="D78" s="11">
        <v>270</v>
      </c>
      <c r="E78" s="17"/>
      <c r="F78" s="16">
        <f t="shared" si="4"/>
        <v>0</v>
      </c>
      <c r="G78" s="16">
        <f t="shared" si="5"/>
        <v>0</v>
      </c>
    </row>
    <row r="79" s="1" customFormat="1" ht="30" customHeight="1" spans="1:7">
      <c r="A79" s="8">
        <v>76</v>
      </c>
      <c r="B79" s="9" t="s">
        <v>83</v>
      </c>
      <c r="C79" s="10">
        <v>100</v>
      </c>
      <c r="D79" s="11">
        <v>14</v>
      </c>
      <c r="E79" s="17"/>
      <c r="F79" s="16">
        <f t="shared" si="4"/>
        <v>0</v>
      </c>
      <c r="G79" s="16">
        <f t="shared" si="5"/>
        <v>0</v>
      </c>
    </row>
    <row r="80" s="1" customFormat="1" ht="30" customHeight="1" spans="1:7">
      <c r="A80" s="8">
        <v>77</v>
      </c>
      <c r="B80" s="9" t="s">
        <v>84</v>
      </c>
      <c r="C80" s="10">
        <v>80</v>
      </c>
      <c r="D80" s="11">
        <v>54</v>
      </c>
      <c r="E80" s="17"/>
      <c r="F80" s="16">
        <f t="shared" si="4"/>
        <v>0</v>
      </c>
      <c r="G80" s="16">
        <f t="shared" si="5"/>
        <v>0</v>
      </c>
    </row>
    <row r="81" s="1" customFormat="1" ht="30" customHeight="1" spans="1:7">
      <c r="A81" s="8">
        <v>78</v>
      </c>
      <c r="B81" s="9" t="s">
        <v>85</v>
      </c>
      <c r="C81" s="10">
        <v>80</v>
      </c>
      <c r="D81" s="11">
        <v>63</v>
      </c>
      <c r="E81" s="17"/>
      <c r="F81" s="16">
        <f t="shared" si="4"/>
        <v>0</v>
      </c>
      <c r="G81" s="16">
        <f t="shared" si="5"/>
        <v>0</v>
      </c>
    </row>
    <row r="82" s="1" customFormat="1" ht="30" customHeight="1" spans="1:7">
      <c r="A82" s="8">
        <v>79</v>
      </c>
      <c r="B82" s="18" t="s">
        <v>86</v>
      </c>
      <c r="C82" s="10">
        <v>200</v>
      </c>
      <c r="D82" s="11">
        <v>36</v>
      </c>
      <c r="E82" s="17"/>
      <c r="F82" s="16">
        <f t="shared" si="4"/>
        <v>0</v>
      </c>
      <c r="G82" s="16">
        <f t="shared" si="5"/>
        <v>0</v>
      </c>
    </row>
    <row r="83" s="1" customFormat="1" ht="30" customHeight="1" spans="1:7">
      <c r="A83" s="8">
        <v>80</v>
      </c>
      <c r="B83" s="18" t="s">
        <v>87</v>
      </c>
      <c r="C83" s="10">
        <v>20</v>
      </c>
      <c r="D83" s="11">
        <v>350</v>
      </c>
      <c r="E83" s="17"/>
      <c r="F83" s="16">
        <f t="shared" si="4"/>
        <v>0</v>
      </c>
      <c r="G83" s="16">
        <f t="shared" si="5"/>
        <v>0</v>
      </c>
    </row>
    <row r="84" s="1" customFormat="1" ht="30" customHeight="1" spans="1:7">
      <c r="A84" s="8">
        <v>81</v>
      </c>
      <c r="B84" s="18" t="s">
        <v>88</v>
      </c>
      <c r="C84" s="10">
        <v>20</v>
      </c>
      <c r="D84" s="11">
        <v>350</v>
      </c>
      <c r="E84" s="17"/>
      <c r="F84" s="16">
        <f t="shared" si="4"/>
        <v>0</v>
      </c>
      <c r="G84" s="16">
        <f t="shared" si="5"/>
        <v>0</v>
      </c>
    </row>
    <row r="85" s="1" customFormat="1" ht="30" customHeight="1" spans="1:7">
      <c r="A85" s="8">
        <v>82</v>
      </c>
      <c r="B85" s="9" t="s">
        <v>89</v>
      </c>
      <c r="C85" s="10">
        <v>250</v>
      </c>
      <c r="D85" s="11">
        <v>100</v>
      </c>
      <c r="E85" s="17"/>
      <c r="F85" s="16">
        <f t="shared" si="4"/>
        <v>0</v>
      </c>
      <c r="G85" s="16">
        <f t="shared" si="5"/>
        <v>0</v>
      </c>
    </row>
    <row r="86" s="1" customFormat="1" ht="30" customHeight="1" spans="1:7">
      <c r="A86" s="8">
        <v>83</v>
      </c>
      <c r="B86" s="9" t="s">
        <v>90</v>
      </c>
      <c r="C86" s="10">
        <v>250</v>
      </c>
      <c r="D86" s="11">
        <v>100</v>
      </c>
      <c r="E86" s="17"/>
      <c r="F86" s="16">
        <f t="shared" si="4"/>
        <v>0</v>
      </c>
      <c r="G86" s="16">
        <f t="shared" si="5"/>
        <v>0</v>
      </c>
    </row>
    <row r="87" s="1" customFormat="1" ht="30" customHeight="1" spans="1:7">
      <c r="A87" s="8">
        <v>84</v>
      </c>
      <c r="B87" s="9" t="s">
        <v>91</v>
      </c>
      <c r="C87" s="10">
        <v>1200</v>
      </c>
      <c r="D87" s="11">
        <v>100</v>
      </c>
      <c r="E87" s="17"/>
      <c r="F87" s="16">
        <f t="shared" si="4"/>
        <v>0</v>
      </c>
      <c r="G87" s="16">
        <f t="shared" si="5"/>
        <v>0</v>
      </c>
    </row>
    <row r="88" s="1" customFormat="1" ht="30" customHeight="1" spans="1:7">
      <c r="A88" s="8">
        <v>85</v>
      </c>
      <c r="B88" s="9" t="s">
        <v>92</v>
      </c>
      <c r="C88" s="10">
        <v>30</v>
      </c>
      <c r="D88" s="11">
        <v>100</v>
      </c>
      <c r="E88" s="17"/>
      <c r="F88" s="16">
        <f t="shared" si="4"/>
        <v>0</v>
      </c>
      <c r="G88" s="16">
        <f t="shared" si="5"/>
        <v>0</v>
      </c>
    </row>
    <row r="89" s="1" customFormat="1" ht="30" customHeight="1" spans="1:7">
      <c r="A89" s="8">
        <v>86</v>
      </c>
      <c r="B89" s="9" t="s">
        <v>93</v>
      </c>
      <c r="C89" s="10">
        <v>36</v>
      </c>
      <c r="D89" s="11">
        <v>200</v>
      </c>
      <c r="E89" s="17"/>
      <c r="F89" s="16">
        <f t="shared" si="4"/>
        <v>0</v>
      </c>
      <c r="G89" s="16">
        <f t="shared" si="5"/>
        <v>0</v>
      </c>
    </row>
    <row r="90" s="1" customFormat="1" ht="30" customHeight="1" spans="1:7">
      <c r="A90" s="8">
        <v>87</v>
      </c>
      <c r="B90" s="9" t="s">
        <v>94</v>
      </c>
      <c r="C90" s="10">
        <v>24</v>
      </c>
      <c r="D90" s="11">
        <v>200</v>
      </c>
      <c r="E90" s="17"/>
      <c r="F90" s="16">
        <f t="shared" si="4"/>
        <v>0</v>
      </c>
      <c r="G90" s="16">
        <f t="shared" si="5"/>
        <v>0</v>
      </c>
    </row>
    <row r="91" s="1" customFormat="1" ht="30" customHeight="1" spans="1:7">
      <c r="A91" s="8">
        <v>88</v>
      </c>
      <c r="B91" s="18" t="s">
        <v>95</v>
      </c>
      <c r="C91" s="10">
        <v>24</v>
      </c>
      <c r="D91" s="11">
        <v>200</v>
      </c>
      <c r="E91" s="17"/>
      <c r="F91" s="16">
        <f t="shared" si="4"/>
        <v>0</v>
      </c>
      <c r="G91" s="16">
        <f t="shared" si="5"/>
        <v>0</v>
      </c>
    </row>
    <row r="92" s="1" customFormat="1" ht="30" customHeight="1" spans="1:7">
      <c r="A92" s="8">
        <v>89</v>
      </c>
      <c r="B92" s="19" t="s">
        <v>96</v>
      </c>
      <c r="C92" s="10">
        <v>24</v>
      </c>
      <c r="D92" s="11">
        <v>100</v>
      </c>
      <c r="E92" s="17"/>
      <c r="F92" s="16">
        <f t="shared" si="4"/>
        <v>0</v>
      </c>
      <c r="G92" s="16">
        <f t="shared" si="5"/>
        <v>0</v>
      </c>
    </row>
    <row r="93" s="1" customFormat="1" ht="30" customHeight="1" spans="1:7">
      <c r="A93" s="8">
        <v>90</v>
      </c>
      <c r="B93" s="9" t="s">
        <v>97</v>
      </c>
      <c r="C93" s="10">
        <v>24</v>
      </c>
      <c r="D93" s="11">
        <v>100</v>
      </c>
      <c r="E93" s="17"/>
      <c r="F93" s="16">
        <f t="shared" si="4"/>
        <v>0</v>
      </c>
      <c r="G93" s="16">
        <f t="shared" si="5"/>
        <v>0</v>
      </c>
    </row>
    <row r="94" s="1" customFormat="1" ht="30" customHeight="1" spans="1:7">
      <c r="A94" s="8">
        <v>91</v>
      </c>
      <c r="B94" s="9" t="s">
        <v>98</v>
      </c>
      <c r="C94" s="10">
        <v>24</v>
      </c>
      <c r="D94" s="11">
        <v>200</v>
      </c>
      <c r="E94" s="17"/>
      <c r="F94" s="16">
        <f t="shared" si="4"/>
        <v>0</v>
      </c>
      <c r="G94" s="16">
        <f t="shared" si="5"/>
        <v>0</v>
      </c>
    </row>
    <row r="95" s="1" customFormat="1" ht="30" customHeight="1" spans="1:7">
      <c r="A95" s="8">
        <v>92</v>
      </c>
      <c r="B95" s="9" t="s">
        <v>99</v>
      </c>
      <c r="C95" s="10">
        <v>240</v>
      </c>
      <c r="D95" s="11">
        <v>100</v>
      </c>
      <c r="E95" s="17"/>
      <c r="F95" s="16">
        <f t="shared" si="4"/>
        <v>0</v>
      </c>
      <c r="G95" s="16">
        <f t="shared" si="5"/>
        <v>0</v>
      </c>
    </row>
    <row r="96" s="1" customFormat="1" ht="30" customHeight="1" spans="1:7">
      <c r="A96" s="8">
        <v>93</v>
      </c>
      <c r="B96" s="20" t="s">
        <v>100</v>
      </c>
      <c r="C96" s="10">
        <v>240</v>
      </c>
      <c r="D96" s="11">
        <v>100</v>
      </c>
      <c r="E96" s="17"/>
      <c r="F96" s="16">
        <f t="shared" si="4"/>
        <v>0</v>
      </c>
      <c r="G96" s="16">
        <f t="shared" si="5"/>
        <v>0</v>
      </c>
    </row>
    <row r="97" s="1" customFormat="1" ht="30" customHeight="1" spans="1:7">
      <c r="A97" s="8">
        <v>94</v>
      </c>
      <c r="B97" s="9" t="s">
        <v>101</v>
      </c>
      <c r="C97" s="10">
        <v>1200</v>
      </c>
      <c r="D97" s="11">
        <v>9</v>
      </c>
      <c r="E97" s="17"/>
      <c r="F97" s="16">
        <f t="shared" si="4"/>
        <v>0</v>
      </c>
      <c r="G97" s="16">
        <f t="shared" si="5"/>
        <v>0</v>
      </c>
    </row>
    <row r="98" s="1" customFormat="1" ht="30" customHeight="1" spans="1:7">
      <c r="A98" s="8">
        <v>95</v>
      </c>
      <c r="B98" s="21" t="s">
        <v>102</v>
      </c>
      <c r="C98" s="10">
        <v>180</v>
      </c>
      <c r="D98" s="11">
        <v>36</v>
      </c>
      <c r="E98" s="17"/>
      <c r="F98" s="16">
        <f t="shared" si="4"/>
        <v>0</v>
      </c>
      <c r="G98" s="16">
        <f t="shared" si="5"/>
        <v>0</v>
      </c>
    </row>
    <row r="99" s="1" customFormat="1" ht="34" customHeight="1" spans="1:7">
      <c r="A99" s="8">
        <v>96</v>
      </c>
      <c r="B99" s="21" t="s">
        <v>103</v>
      </c>
      <c r="C99" s="10">
        <v>80</v>
      </c>
      <c r="D99" s="11">
        <v>80</v>
      </c>
      <c r="E99" s="17"/>
      <c r="F99" s="16">
        <f t="shared" si="4"/>
        <v>0</v>
      </c>
      <c r="G99" s="16">
        <f t="shared" si="5"/>
        <v>0</v>
      </c>
    </row>
    <row r="100" s="1" customFormat="1" ht="30" customHeight="1" spans="1:7">
      <c r="A100" s="8">
        <v>97</v>
      </c>
      <c r="B100" s="9" t="s">
        <v>104</v>
      </c>
      <c r="C100" s="10">
        <v>120</v>
      </c>
      <c r="D100" s="11">
        <v>56</v>
      </c>
      <c r="E100" s="17"/>
      <c r="F100" s="16">
        <f t="shared" si="4"/>
        <v>0</v>
      </c>
      <c r="G100" s="16">
        <f t="shared" si="5"/>
        <v>0</v>
      </c>
    </row>
    <row r="101" s="1" customFormat="1" ht="30" customHeight="1" spans="1:7">
      <c r="A101" s="8">
        <v>98</v>
      </c>
      <c r="B101" s="9" t="s">
        <v>105</v>
      </c>
      <c r="C101" s="10">
        <v>30</v>
      </c>
      <c r="D101" s="11">
        <v>120</v>
      </c>
      <c r="E101" s="17"/>
      <c r="F101" s="16">
        <f t="shared" ref="F101:F117" si="6">D101*$E$4%</f>
        <v>0</v>
      </c>
      <c r="G101" s="16">
        <f t="shared" ref="G101:G117" si="7">SUM(F101*C101)</f>
        <v>0</v>
      </c>
    </row>
    <row r="102" s="1" customFormat="1" ht="30" customHeight="1" spans="1:7">
      <c r="A102" s="8">
        <v>99</v>
      </c>
      <c r="B102" s="9" t="s">
        <v>106</v>
      </c>
      <c r="C102" s="10">
        <v>50</v>
      </c>
      <c r="D102" s="11">
        <v>55</v>
      </c>
      <c r="E102" s="17"/>
      <c r="F102" s="16">
        <f t="shared" si="6"/>
        <v>0</v>
      </c>
      <c r="G102" s="16">
        <f t="shared" si="7"/>
        <v>0</v>
      </c>
    </row>
    <row r="103" s="1" customFormat="1" ht="30" customHeight="1" spans="1:7">
      <c r="A103" s="8">
        <v>100</v>
      </c>
      <c r="B103" s="9" t="s">
        <v>107</v>
      </c>
      <c r="C103" s="10">
        <v>50</v>
      </c>
      <c r="D103" s="11">
        <v>6</v>
      </c>
      <c r="E103" s="17"/>
      <c r="F103" s="16">
        <f t="shared" si="6"/>
        <v>0</v>
      </c>
      <c r="G103" s="16">
        <f t="shared" si="7"/>
        <v>0</v>
      </c>
    </row>
    <row r="104" s="1" customFormat="1" ht="30" customHeight="1" spans="1:7">
      <c r="A104" s="8">
        <v>101</v>
      </c>
      <c r="B104" s="9" t="s">
        <v>108</v>
      </c>
      <c r="C104" s="10">
        <v>50</v>
      </c>
      <c r="D104" s="11">
        <v>5</v>
      </c>
      <c r="E104" s="17"/>
      <c r="F104" s="16">
        <f t="shared" si="6"/>
        <v>0</v>
      </c>
      <c r="G104" s="16">
        <f t="shared" si="7"/>
        <v>0</v>
      </c>
    </row>
    <row r="105" s="1" customFormat="1" ht="30" customHeight="1" spans="1:7">
      <c r="A105" s="8">
        <v>102</v>
      </c>
      <c r="B105" s="9" t="s">
        <v>109</v>
      </c>
      <c r="C105" s="10">
        <v>50</v>
      </c>
      <c r="D105" s="11">
        <v>5</v>
      </c>
      <c r="E105" s="17"/>
      <c r="F105" s="16">
        <f t="shared" si="6"/>
        <v>0</v>
      </c>
      <c r="G105" s="16">
        <f t="shared" si="7"/>
        <v>0</v>
      </c>
    </row>
    <row r="106" s="1" customFormat="1" ht="30" customHeight="1" spans="1:7">
      <c r="A106" s="8">
        <v>103</v>
      </c>
      <c r="B106" s="9" t="s">
        <v>110</v>
      </c>
      <c r="C106" s="10">
        <v>50</v>
      </c>
      <c r="D106" s="11">
        <v>14.7</v>
      </c>
      <c r="E106" s="17"/>
      <c r="F106" s="16">
        <f t="shared" si="6"/>
        <v>0</v>
      </c>
      <c r="G106" s="16">
        <f t="shared" si="7"/>
        <v>0</v>
      </c>
    </row>
    <row r="107" s="1" customFormat="1" ht="30" customHeight="1" spans="1:7">
      <c r="A107" s="8">
        <v>104</v>
      </c>
      <c r="B107" s="9" t="s">
        <v>111</v>
      </c>
      <c r="C107" s="10">
        <v>50</v>
      </c>
      <c r="D107" s="11">
        <v>5</v>
      </c>
      <c r="E107" s="17"/>
      <c r="F107" s="16">
        <f t="shared" si="6"/>
        <v>0</v>
      </c>
      <c r="G107" s="16">
        <f t="shared" si="7"/>
        <v>0</v>
      </c>
    </row>
    <row r="108" s="1" customFormat="1" ht="30" customHeight="1" spans="1:7">
      <c r="A108" s="8">
        <v>105</v>
      </c>
      <c r="B108" s="9" t="s">
        <v>112</v>
      </c>
      <c r="C108" s="10">
        <v>50</v>
      </c>
      <c r="D108" s="11">
        <v>9</v>
      </c>
      <c r="E108" s="17"/>
      <c r="F108" s="16">
        <f t="shared" si="6"/>
        <v>0</v>
      </c>
      <c r="G108" s="16">
        <f t="shared" si="7"/>
        <v>0</v>
      </c>
    </row>
    <row r="109" s="1" customFormat="1" ht="30" customHeight="1" spans="1:7">
      <c r="A109" s="8">
        <v>106</v>
      </c>
      <c r="B109" s="9" t="s">
        <v>113</v>
      </c>
      <c r="C109" s="10">
        <v>50</v>
      </c>
      <c r="D109" s="11">
        <v>9.6</v>
      </c>
      <c r="E109" s="17"/>
      <c r="F109" s="16">
        <f t="shared" si="6"/>
        <v>0</v>
      </c>
      <c r="G109" s="16">
        <f t="shared" si="7"/>
        <v>0</v>
      </c>
    </row>
    <row r="110" s="1" customFormat="1" ht="30" customHeight="1" spans="1:7">
      <c r="A110" s="8">
        <v>107</v>
      </c>
      <c r="B110" s="9" t="s">
        <v>114</v>
      </c>
      <c r="C110" s="10">
        <v>50</v>
      </c>
      <c r="D110" s="11">
        <v>36</v>
      </c>
      <c r="E110" s="17"/>
      <c r="F110" s="16">
        <f t="shared" si="6"/>
        <v>0</v>
      </c>
      <c r="G110" s="16">
        <f t="shared" si="7"/>
        <v>0</v>
      </c>
    </row>
    <row r="111" s="1" customFormat="1" ht="30" customHeight="1" spans="1:7">
      <c r="A111" s="8">
        <v>108</v>
      </c>
      <c r="B111" s="9" t="s">
        <v>115</v>
      </c>
      <c r="C111" s="10">
        <v>20</v>
      </c>
      <c r="D111" s="11">
        <v>54</v>
      </c>
      <c r="E111" s="17"/>
      <c r="F111" s="16">
        <f t="shared" si="6"/>
        <v>0</v>
      </c>
      <c r="G111" s="16">
        <f t="shared" si="7"/>
        <v>0</v>
      </c>
    </row>
    <row r="112" ht="33" customHeight="1" spans="1:7">
      <c r="A112" s="8">
        <v>109</v>
      </c>
      <c r="B112" s="9" t="s">
        <v>116</v>
      </c>
      <c r="C112" s="10">
        <v>50</v>
      </c>
      <c r="D112" s="16">
        <v>41</v>
      </c>
      <c r="E112" s="17"/>
      <c r="F112" s="16">
        <f t="shared" si="6"/>
        <v>0</v>
      </c>
      <c r="G112" s="16">
        <f t="shared" si="7"/>
        <v>0</v>
      </c>
    </row>
    <row r="113" ht="28" customHeight="1" spans="1:7">
      <c r="A113" s="8">
        <v>110</v>
      </c>
      <c r="B113" s="9" t="s">
        <v>117</v>
      </c>
      <c r="C113" s="10">
        <v>50</v>
      </c>
      <c r="D113" s="16">
        <v>32</v>
      </c>
      <c r="E113" s="17"/>
      <c r="F113" s="16">
        <f t="shared" si="6"/>
        <v>0</v>
      </c>
      <c r="G113" s="16">
        <f t="shared" si="7"/>
        <v>0</v>
      </c>
    </row>
    <row r="114" ht="24" customHeight="1" spans="1:7">
      <c r="A114" s="8">
        <v>111</v>
      </c>
      <c r="B114" s="9" t="s">
        <v>118</v>
      </c>
      <c r="C114" s="10">
        <v>20</v>
      </c>
      <c r="D114" s="16">
        <v>46</v>
      </c>
      <c r="E114" s="17"/>
      <c r="F114" s="16">
        <f t="shared" si="6"/>
        <v>0</v>
      </c>
      <c r="G114" s="16">
        <f t="shared" si="7"/>
        <v>0</v>
      </c>
    </row>
    <row r="115" ht="25" customHeight="1" spans="1:7">
      <c r="A115" s="8">
        <v>112</v>
      </c>
      <c r="B115" s="9" t="s">
        <v>119</v>
      </c>
      <c r="C115" s="10">
        <v>50</v>
      </c>
      <c r="D115" s="16">
        <v>46</v>
      </c>
      <c r="E115" s="17"/>
      <c r="F115" s="16">
        <f t="shared" si="6"/>
        <v>0</v>
      </c>
      <c r="G115" s="16">
        <f t="shared" si="7"/>
        <v>0</v>
      </c>
    </row>
    <row r="116" ht="31" customHeight="1" spans="1:7">
      <c r="A116" s="8">
        <v>113</v>
      </c>
      <c r="B116" s="9" t="s">
        <v>120</v>
      </c>
      <c r="C116" s="10">
        <v>50</v>
      </c>
      <c r="D116" s="16">
        <v>46</v>
      </c>
      <c r="E116" s="17"/>
      <c r="F116" s="16">
        <f t="shared" si="6"/>
        <v>0</v>
      </c>
      <c r="G116" s="16">
        <f t="shared" si="7"/>
        <v>0</v>
      </c>
    </row>
    <row r="117" ht="38" customHeight="1" spans="1:7">
      <c r="A117" s="8">
        <v>114</v>
      </c>
      <c r="B117" s="22" t="s">
        <v>121</v>
      </c>
      <c r="C117" s="23">
        <v>20</v>
      </c>
      <c r="D117" s="24">
        <v>54</v>
      </c>
      <c r="E117" s="17"/>
      <c r="F117" s="16">
        <f t="shared" si="6"/>
        <v>0</v>
      </c>
      <c r="G117" s="16">
        <f t="shared" si="7"/>
        <v>0</v>
      </c>
    </row>
    <row r="118" ht="30" customHeight="1" spans="1:7">
      <c r="A118" s="25" t="s">
        <v>122</v>
      </c>
      <c r="B118" s="26"/>
      <c r="C118" s="26"/>
      <c r="D118" s="27"/>
      <c r="E118" s="29">
        <f>SUM(G4:G117)</f>
        <v>0</v>
      </c>
      <c r="F118" s="29"/>
      <c r="G118" s="29"/>
    </row>
    <row r="119" ht="93" customHeight="1" spans="1:7">
      <c r="A119" s="28" t="s">
        <v>123</v>
      </c>
      <c r="B119" s="28"/>
      <c r="C119" s="28"/>
      <c r="D119" s="28"/>
      <c r="E119" s="28"/>
      <c r="F119" s="28"/>
      <c r="G119" s="28"/>
    </row>
  </sheetData>
  <mergeCells count="12">
    <mergeCell ref="A1:G1"/>
    <mergeCell ref="A118:D118"/>
    <mergeCell ref="E118:G118"/>
    <mergeCell ref="A119:G119"/>
    <mergeCell ref="A2:A3"/>
    <mergeCell ref="B2:B3"/>
    <mergeCell ref="C2:C3"/>
    <mergeCell ref="D2:D3"/>
    <mergeCell ref="E2:E3"/>
    <mergeCell ref="E4:E117"/>
    <mergeCell ref="F2:F3"/>
    <mergeCell ref="G2:G3"/>
  </mergeCells>
  <pageMargins left="0.700694444444445" right="0.700694444444445" top="0.590277777777778" bottom="0.590277777777778" header="0.298611111111111" footer="0.298611111111111"/>
  <pageSetup paperSize="9" scale="6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菜小白。</cp:lastModifiedBy>
  <dcterms:created xsi:type="dcterms:W3CDTF">2006-09-20T08:00:00Z</dcterms:created>
  <dcterms:modified xsi:type="dcterms:W3CDTF">2026-09-18T09:07:31Z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0C12892726C9F207384CAB6A2C218E52_43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