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鼓楼区80周岁以上高龄老年人补贴花名册" sheetId="1" r:id="rId1"/>
    <sheet name="鼓楼区百岁老年人补贴花名册" sheetId="2" r:id="rId2"/>
  </sheets>
  <definedNames>
    <definedName name="_xlnm._FilterDatabase" localSheetId="0" hidden="1">鼓楼区80周岁以上高龄老年人补贴花名册!$A$3:$J$107</definedName>
    <definedName name="_xlnm.Print_Titles" localSheetId="0">鼓楼区80周岁以上高龄老年人补贴花名册!$1:$3</definedName>
  </definedNames>
  <calcPr calcId="144525"/>
</workbook>
</file>

<file path=xl/sharedStrings.xml><?xml version="1.0" encoding="utf-8"?>
<sst xmlns="http://schemas.openxmlformats.org/spreadsheetml/2006/main" count="466" uniqueCount="243">
  <si>
    <t>鼓楼区80周岁以上高龄老年人补贴花名册</t>
  </si>
  <si>
    <t xml:space="preserve">______水部____街道                                                             2023年12月15日                                                    </t>
  </si>
  <si>
    <t>序号</t>
  </si>
  <si>
    <t>社区</t>
  </si>
  <si>
    <t>姓名</t>
  </si>
  <si>
    <t>性别</t>
  </si>
  <si>
    <t>80-89周岁发放月数</t>
  </si>
  <si>
    <t>90-99周岁发放月数</t>
  </si>
  <si>
    <t>80-89周岁发放金额（元）</t>
  </si>
  <si>
    <t>90-99周岁发放金额（元）</t>
  </si>
  <si>
    <t>总合计
金额（元）</t>
  </si>
  <si>
    <t>备注</t>
  </si>
  <si>
    <t>1</t>
  </si>
  <si>
    <t>闽都社区</t>
  </si>
  <si>
    <t>韩作桂</t>
  </si>
  <si>
    <t>女</t>
  </si>
  <si>
    <t>2</t>
  </si>
  <si>
    <t>赵依清</t>
  </si>
  <si>
    <t>男</t>
  </si>
  <si>
    <t>3</t>
  </si>
  <si>
    <t>郑  糖</t>
  </si>
  <si>
    <t>4</t>
  </si>
  <si>
    <t>陈大美</t>
  </si>
  <si>
    <t>5</t>
  </si>
  <si>
    <t>陈嫩妹</t>
  </si>
  <si>
    <t>6</t>
  </si>
  <si>
    <t>陈玉昆</t>
  </si>
  <si>
    <t>7</t>
  </si>
  <si>
    <t>高美英</t>
  </si>
  <si>
    <t>8</t>
  </si>
  <si>
    <t>樊月兰</t>
  </si>
  <si>
    <t>9</t>
  </si>
  <si>
    <t>黄过溪</t>
  </si>
  <si>
    <t>10</t>
  </si>
  <si>
    <t>张连俤</t>
  </si>
  <si>
    <t>11</t>
  </si>
  <si>
    <t>陈云赛</t>
  </si>
  <si>
    <t>12</t>
  </si>
  <si>
    <t>李春</t>
  </si>
  <si>
    <t>13</t>
  </si>
  <si>
    <t>陈英</t>
  </si>
  <si>
    <t>14</t>
  </si>
  <si>
    <t>余深俊</t>
  </si>
  <si>
    <t>新增</t>
  </si>
  <si>
    <t>15</t>
  </si>
  <si>
    <t>莲宅社区</t>
  </si>
  <si>
    <t>张惠云</t>
  </si>
  <si>
    <t>16</t>
  </si>
  <si>
    <t>杨升华</t>
  </si>
  <si>
    <t>17</t>
  </si>
  <si>
    <t>刘宝仙</t>
  </si>
  <si>
    <t>18</t>
  </si>
  <si>
    <t>林炳仪</t>
  </si>
  <si>
    <t>19</t>
  </si>
  <si>
    <t>刘桂英</t>
  </si>
  <si>
    <t>20</t>
  </si>
  <si>
    <t>林景凤</t>
  </si>
  <si>
    <t>21</t>
  </si>
  <si>
    <t>王桂香</t>
  </si>
  <si>
    <t>22</t>
  </si>
  <si>
    <t>林金宝</t>
  </si>
  <si>
    <t>23</t>
  </si>
  <si>
    <t>芦秀兰</t>
  </si>
  <si>
    <t>24</t>
  </si>
  <si>
    <t>柯英妹</t>
  </si>
  <si>
    <t>25</t>
  </si>
  <si>
    <t>林玉珠</t>
  </si>
  <si>
    <t>26</t>
  </si>
  <si>
    <t>郭淑英</t>
  </si>
  <si>
    <t>27</t>
  </si>
  <si>
    <t>郑如琴</t>
  </si>
  <si>
    <t>28</t>
  </si>
  <si>
    <t>乐天泉社区</t>
  </si>
  <si>
    <t>林珠莲</t>
  </si>
  <si>
    <t>29</t>
  </si>
  <si>
    <t>杨桂英</t>
  </si>
  <si>
    <r>
      <rPr>
        <sz val="9"/>
        <rFont val="宋体"/>
        <charset val="134"/>
      </rPr>
      <t>9月</t>
    </r>
    <r>
      <rPr>
        <sz val="9"/>
        <color indexed="8"/>
        <rFont val="宋体"/>
        <charset val="134"/>
      </rPr>
      <t>19日死亡</t>
    </r>
  </si>
  <si>
    <t>30</t>
  </si>
  <si>
    <t>肖兰珠</t>
  </si>
  <si>
    <t>31</t>
  </si>
  <si>
    <t>徐成俤</t>
  </si>
  <si>
    <t>32</t>
  </si>
  <si>
    <t>陈贵英</t>
  </si>
  <si>
    <t>33</t>
  </si>
  <si>
    <t>邱品玉</t>
  </si>
  <si>
    <t>34</t>
  </si>
  <si>
    <t>黄碧荷</t>
  </si>
  <si>
    <t>35</t>
  </si>
  <si>
    <t>陈品珠</t>
  </si>
  <si>
    <t>6月11日已死亡</t>
  </si>
  <si>
    <t>36</t>
  </si>
  <si>
    <t>吴淑华</t>
  </si>
  <si>
    <t>37</t>
  </si>
  <si>
    <t>黄葆贞</t>
  </si>
  <si>
    <t>38</t>
  </si>
  <si>
    <t>李福英</t>
  </si>
  <si>
    <t>39</t>
  </si>
  <si>
    <t>郑依唐</t>
  </si>
  <si>
    <t>40</t>
  </si>
  <si>
    <t>潘嫒钗</t>
  </si>
  <si>
    <t>41</t>
  </si>
  <si>
    <t>胡秀芳</t>
  </si>
  <si>
    <t>42</t>
  </si>
  <si>
    <t>邵燕玉</t>
  </si>
  <si>
    <t>43</t>
  </si>
  <si>
    <t>陈真珠</t>
  </si>
  <si>
    <t>44</t>
  </si>
  <si>
    <t>王依贞</t>
  </si>
  <si>
    <t>45</t>
  </si>
  <si>
    <t>吴金莺</t>
  </si>
  <si>
    <t>46</t>
  </si>
  <si>
    <t>苏醒</t>
  </si>
  <si>
    <t>47</t>
  </si>
  <si>
    <t>陈桂花</t>
  </si>
  <si>
    <t>48</t>
  </si>
  <si>
    <t>陈瑞玉</t>
  </si>
  <si>
    <t>49</t>
  </si>
  <si>
    <t>林黁妹</t>
  </si>
  <si>
    <t>50</t>
  </si>
  <si>
    <t>郑玉梅</t>
  </si>
  <si>
    <t>51</t>
  </si>
  <si>
    <t>郭代英</t>
  </si>
  <si>
    <t>52</t>
  </si>
  <si>
    <t>林兰金</t>
  </si>
  <si>
    <t>53</t>
  </si>
  <si>
    <t>林秀英</t>
  </si>
  <si>
    <t>54</t>
  </si>
  <si>
    <t>徐安丽</t>
  </si>
  <si>
    <t>55</t>
  </si>
  <si>
    <t>福新社区</t>
  </si>
  <si>
    <t>陈妹黁</t>
  </si>
  <si>
    <t>8月18日死亡</t>
  </si>
  <si>
    <t>56</t>
  </si>
  <si>
    <t>林木金</t>
  </si>
  <si>
    <t>57</t>
  </si>
  <si>
    <t>姚伦秀</t>
  </si>
  <si>
    <t>58</t>
  </si>
  <si>
    <t>陈莲妹</t>
  </si>
  <si>
    <t>59</t>
  </si>
  <si>
    <t>王依宝</t>
  </si>
  <si>
    <t>60</t>
  </si>
  <si>
    <t>陈秀清</t>
  </si>
  <si>
    <t>61</t>
  </si>
  <si>
    <t>林雪英</t>
  </si>
  <si>
    <t>62</t>
  </si>
  <si>
    <t>杨赛凤</t>
  </si>
  <si>
    <t>63</t>
  </si>
  <si>
    <t>代玉肖</t>
  </si>
  <si>
    <t>64</t>
  </si>
  <si>
    <t>林依珠</t>
  </si>
  <si>
    <t>65</t>
  </si>
  <si>
    <t>林玉英</t>
  </si>
  <si>
    <t>66</t>
  </si>
  <si>
    <t>陈鼎棋</t>
  </si>
  <si>
    <t>67</t>
  </si>
  <si>
    <t>王细妹</t>
  </si>
  <si>
    <t>68</t>
  </si>
  <si>
    <t>曾秀玉</t>
  </si>
  <si>
    <t>69</t>
  </si>
  <si>
    <t>70</t>
  </si>
  <si>
    <t>周秀贞</t>
  </si>
  <si>
    <t>71</t>
  </si>
  <si>
    <t>傅吓妹</t>
  </si>
  <si>
    <t>72</t>
  </si>
  <si>
    <t>林月凤</t>
  </si>
  <si>
    <t>73</t>
  </si>
  <si>
    <t>吴玉贞</t>
  </si>
  <si>
    <t>74</t>
  </si>
  <si>
    <t>陈家韶</t>
  </si>
  <si>
    <t>75</t>
  </si>
  <si>
    <t>魏秀英</t>
  </si>
  <si>
    <t>76</t>
  </si>
  <si>
    <t>方银梅</t>
  </si>
  <si>
    <t>77</t>
  </si>
  <si>
    <t>吴秀珍</t>
  </si>
  <si>
    <t>78</t>
  </si>
  <si>
    <t>姜雪花</t>
  </si>
  <si>
    <t>79</t>
  </si>
  <si>
    <t>王依妹</t>
  </si>
  <si>
    <t>80</t>
  </si>
  <si>
    <t>林霞云</t>
  </si>
  <si>
    <t>81</t>
  </si>
  <si>
    <t>林玉秋</t>
  </si>
  <si>
    <t>82</t>
  </si>
  <si>
    <t>建华社区</t>
  </si>
  <si>
    <t>江阿咪</t>
  </si>
  <si>
    <t>11月16日死亡</t>
  </si>
  <si>
    <t>83</t>
  </si>
  <si>
    <t>王兰基</t>
  </si>
  <si>
    <t>84</t>
  </si>
  <si>
    <t>郑顺珍</t>
  </si>
  <si>
    <t>85</t>
  </si>
  <si>
    <t>高秀基</t>
  </si>
  <si>
    <t>86</t>
  </si>
  <si>
    <t>陈连俤</t>
  </si>
  <si>
    <t>87</t>
  </si>
  <si>
    <t>周秀菊</t>
  </si>
  <si>
    <t>88</t>
  </si>
  <si>
    <t>丁秀云</t>
  </si>
  <si>
    <t>89</t>
  </si>
  <si>
    <t>林金玉</t>
  </si>
  <si>
    <t>90</t>
  </si>
  <si>
    <t>郑铭官</t>
  </si>
  <si>
    <t>91</t>
  </si>
  <si>
    <t>潘如陵</t>
  </si>
  <si>
    <t>9月21日死亡</t>
  </si>
  <si>
    <t>92</t>
  </si>
  <si>
    <t>蔡秀理</t>
  </si>
  <si>
    <t>93</t>
  </si>
  <si>
    <t>黄可钦</t>
  </si>
  <si>
    <t>94</t>
  </si>
  <si>
    <t>廖金花</t>
  </si>
  <si>
    <t>95</t>
  </si>
  <si>
    <t>杨水兰</t>
  </si>
  <si>
    <t>96</t>
  </si>
  <si>
    <t>高美德</t>
  </si>
  <si>
    <t>97</t>
  </si>
  <si>
    <t>林水妹</t>
  </si>
  <si>
    <t>98</t>
  </si>
  <si>
    <t>林新铿</t>
  </si>
  <si>
    <t>99</t>
  </si>
  <si>
    <t>杨梅花</t>
  </si>
  <si>
    <t>100</t>
  </si>
  <si>
    <t>吴桂土</t>
  </si>
  <si>
    <t>101</t>
  </si>
  <si>
    <t>何珠芳</t>
  </si>
  <si>
    <t>102</t>
  </si>
  <si>
    <t>103</t>
  </si>
  <si>
    <t>翁素英</t>
  </si>
  <si>
    <t>鼓楼区百岁老年人补贴花名册</t>
  </si>
  <si>
    <r>
      <rPr>
        <b/>
        <u/>
        <sz val="12"/>
        <color rgb="FF000000"/>
        <rFont val="宋体"/>
        <charset val="134"/>
      </rPr>
      <t xml:space="preserve">   水部  </t>
    </r>
    <r>
      <rPr>
        <b/>
        <sz val="12"/>
        <color rgb="FF000000"/>
        <rFont val="宋体"/>
        <charset val="134"/>
      </rPr>
      <t xml:space="preserve">街道                                                             2023  年  12 月 16 日                                                    </t>
    </r>
  </si>
  <si>
    <t>周岁年龄</t>
  </si>
  <si>
    <t>发放月数</t>
  </si>
  <si>
    <t>发放金额（元）</t>
  </si>
  <si>
    <t>总合计金额（元）</t>
  </si>
  <si>
    <t>黄森英</t>
  </si>
  <si>
    <t>林肖汀</t>
  </si>
  <si>
    <t>黄右铭</t>
  </si>
  <si>
    <t>杨淑英</t>
  </si>
  <si>
    <t>林子东</t>
  </si>
  <si>
    <t>郝玉生</t>
  </si>
  <si>
    <t>薛铭定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</si>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</sst>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22"/>
      <color rgb="FF000000"/>
      <name val="方正小标宋简体"/>
      <charset val="134"/>
    </font>
    <font>
      <b/>
      <u/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7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0" fillId="29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14" borderId="12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23" borderId="11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ont="1" applyFill="1"/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tabSelected="1" zoomScaleSheetLayoutView="60" workbookViewId="0">
      <pane ySplit="3" topLeftCell="A4" activePane="bottomLeft" state="frozen"/>
      <selection/>
      <selection pane="bottomLeft" activeCell="L108" sqref="L108"/>
    </sheetView>
  </sheetViews>
  <sheetFormatPr defaultColWidth="9" defaultRowHeight="15.75"/>
  <cols>
    <col min="1" max="1" width="4.76666666666667" style="15" customWidth="1"/>
    <col min="2" max="2" width="8.375" style="15" customWidth="1"/>
    <col min="3" max="3" width="6.13333333333333" style="15" customWidth="1"/>
    <col min="4" max="4" width="3.74166666666667" style="15" customWidth="1"/>
    <col min="5" max="5" width="5.625" style="16" customWidth="1"/>
    <col min="6" max="6" width="6.125" style="17" customWidth="1"/>
    <col min="7" max="7" width="7.15833333333333" style="16" customWidth="1"/>
    <col min="8" max="8" width="7.275" style="16" customWidth="1"/>
    <col min="9" max="9" width="6.59166666666667" style="18" customWidth="1"/>
    <col min="10" max="10" width="12" style="19" customWidth="1"/>
    <col min="11" max="16384" width="9" style="15"/>
  </cols>
  <sheetData>
    <row r="1" ht="21.95" customHeight="1" spans="1:10">
      <c r="A1" s="20" t="s">
        <v>0</v>
      </c>
      <c r="B1" s="20"/>
      <c r="C1" s="20"/>
      <c r="D1" s="20"/>
      <c r="E1" s="26"/>
      <c r="F1" s="27"/>
      <c r="G1" s="26"/>
      <c r="H1" s="26"/>
      <c r="I1" s="20"/>
      <c r="J1" s="20"/>
    </row>
    <row r="2" ht="21" customHeight="1" spans="1:10">
      <c r="A2" s="21" t="s">
        <v>1</v>
      </c>
      <c r="B2" s="21"/>
      <c r="C2" s="21"/>
      <c r="D2" s="21"/>
      <c r="E2" s="28"/>
      <c r="F2" s="29"/>
      <c r="G2" s="28"/>
      <c r="H2" s="28"/>
      <c r="I2" s="34"/>
      <c r="J2" s="34"/>
    </row>
    <row r="3" s="13" customFormat="1" ht="39" customHeight="1" spans="1:10">
      <c r="A3" s="22" t="s">
        <v>2</v>
      </c>
      <c r="B3" s="22" t="s">
        <v>3</v>
      </c>
      <c r="C3" s="22" t="s">
        <v>4</v>
      </c>
      <c r="D3" s="22" t="s">
        <v>5</v>
      </c>
      <c r="E3" s="30" t="s">
        <v>6</v>
      </c>
      <c r="F3" s="31" t="s">
        <v>7</v>
      </c>
      <c r="G3" s="30" t="s">
        <v>8</v>
      </c>
      <c r="H3" s="30" t="s">
        <v>9</v>
      </c>
      <c r="I3" s="35" t="s">
        <v>10</v>
      </c>
      <c r="J3" s="36" t="s">
        <v>11</v>
      </c>
    </row>
    <row r="4" s="14" customFormat="1" ht="20" customHeight="1" spans="1:10">
      <c r="A4" s="23" t="s">
        <v>12</v>
      </c>
      <c r="B4" s="24" t="s">
        <v>13</v>
      </c>
      <c r="C4" s="24" t="s">
        <v>14</v>
      </c>
      <c r="D4" s="24" t="s">
        <v>15</v>
      </c>
      <c r="E4" s="32">
        <v>0</v>
      </c>
      <c r="F4" s="32">
        <v>6</v>
      </c>
      <c r="G4" s="32">
        <f t="shared" ref="G4:G33" si="0">E4*100</f>
        <v>0</v>
      </c>
      <c r="H4" s="32">
        <f t="shared" ref="H4:H21" si="1">F4*200</f>
        <v>1200</v>
      </c>
      <c r="I4" s="32">
        <f t="shared" ref="I4:I17" si="2">SUM(G4+H4)</f>
        <v>1200</v>
      </c>
      <c r="J4" s="24"/>
    </row>
    <row r="5" s="14" customFormat="1" ht="20" customHeight="1" spans="1:10">
      <c r="A5" s="23" t="s">
        <v>16</v>
      </c>
      <c r="B5" s="24" t="s">
        <v>13</v>
      </c>
      <c r="C5" s="24" t="s">
        <v>17</v>
      </c>
      <c r="D5" s="24" t="s">
        <v>18</v>
      </c>
      <c r="E5" s="32">
        <v>0</v>
      </c>
      <c r="F5" s="32">
        <v>6</v>
      </c>
      <c r="G5" s="32">
        <f t="shared" si="0"/>
        <v>0</v>
      </c>
      <c r="H5" s="32">
        <f t="shared" si="1"/>
        <v>1200</v>
      </c>
      <c r="I5" s="32">
        <f t="shared" si="2"/>
        <v>1200</v>
      </c>
      <c r="J5" s="24"/>
    </row>
    <row r="6" s="14" customFormat="1" ht="24" customHeight="1" spans="1:10">
      <c r="A6" s="23" t="s">
        <v>19</v>
      </c>
      <c r="B6" s="24" t="s">
        <v>13</v>
      </c>
      <c r="C6" s="24" t="s">
        <v>20</v>
      </c>
      <c r="D6" s="24" t="s">
        <v>15</v>
      </c>
      <c r="E6" s="32">
        <v>0</v>
      </c>
      <c r="F6" s="32">
        <v>6</v>
      </c>
      <c r="G6" s="32">
        <f t="shared" si="0"/>
        <v>0</v>
      </c>
      <c r="H6" s="32">
        <f t="shared" si="1"/>
        <v>1200</v>
      </c>
      <c r="I6" s="32">
        <f t="shared" si="2"/>
        <v>1200</v>
      </c>
      <c r="J6" s="24"/>
    </row>
    <row r="7" s="14" customFormat="1" ht="24" customHeight="1" spans="1:10">
      <c r="A7" s="23" t="s">
        <v>21</v>
      </c>
      <c r="B7" s="24" t="s">
        <v>13</v>
      </c>
      <c r="C7" s="24" t="s">
        <v>22</v>
      </c>
      <c r="D7" s="24" t="s">
        <v>15</v>
      </c>
      <c r="E7" s="32">
        <v>6</v>
      </c>
      <c r="F7" s="32">
        <v>0</v>
      </c>
      <c r="G7" s="32">
        <f t="shared" si="0"/>
        <v>600</v>
      </c>
      <c r="H7" s="32">
        <f t="shared" si="1"/>
        <v>0</v>
      </c>
      <c r="I7" s="32">
        <f t="shared" si="2"/>
        <v>600</v>
      </c>
      <c r="J7" s="24"/>
    </row>
    <row r="8" s="14" customFormat="1" ht="24" customHeight="1" spans="1:10">
      <c r="A8" s="23" t="s">
        <v>23</v>
      </c>
      <c r="B8" s="24" t="s">
        <v>13</v>
      </c>
      <c r="C8" s="24" t="s">
        <v>24</v>
      </c>
      <c r="D8" s="24" t="s">
        <v>15</v>
      </c>
      <c r="E8" s="32">
        <v>6</v>
      </c>
      <c r="F8" s="32">
        <v>0</v>
      </c>
      <c r="G8" s="32">
        <f t="shared" si="0"/>
        <v>600</v>
      </c>
      <c r="H8" s="32">
        <f t="shared" si="1"/>
        <v>0</v>
      </c>
      <c r="I8" s="32">
        <f t="shared" si="2"/>
        <v>600</v>
      </c>
      <c r="J8" s="24"/>
    </row>
    <row r="9" s="14" customFormat="1" ht="24" customHeight="1" spans="1:10">
      <c r="A9" s="23" t="s">
        <v>25</v>
      </c>
      <c r="B9" s="24" t="s">
        <v>13</v>
      </c>
      <c r="C9" s="24" t="s">
        <v>26</v>
      </c>
      <c r="D9" s="24" t="s">
        <v>15</v>
      </c>
      <c r="E9" s="32">
        <v>6</v>
      </c>
      <c r="F9" s="32">
        <v>0</v>
      </c>
      <c r="G9" s="32">
        <f t="shared" si="0"/>
        <v>600</v>
      </c>
      <c r="H9" s="32">
        <f t="shared" si="1"/>
        <v>0</v>
      </c>
      <c r="I9" s="32">
        <f t="shared" si="2"/>
        <v>600</v>
      </c>
      <c r="J9" s="24"/>
    </row>
    <row r="10" s="14" customFormat="1" ht="20" customHeight="1" spans="1:10">
      <c r="A10" s="23" t="s">
        <v>27</v>
      </c>
      <c r="B10" s="24" t="s">
        <v>13</v>
      </c>
      <c r="C10" s="24" t="s">
        <v>28</v>
      </c>
      <c r="D10" s="24" t="s">
        <v>15</v>
      </c>
      <c r="E10" s="32">
        <v>6</v>
      </c>
      <c r="F10" s="32">
        <v>0</v>
      </c>
      <c r="G10" s="32">
        <f t="shared" si="0"/>
        <v>600</v>
      </c>
      <c r="H10" s="32">
        <f t="shared" si="1"/>
        <v>0</v>
      </c>
      <c r="I10" s="32">
        <f t="shared" si="2"/>
        <v>600</v>
      </c>
      <c r="J10" s="24"/>
    </row>
    <row r="11" s="14" customFormat="1" ht="20" customHeight="1" spans="1:10">
      <c r="A11" s="23" t="s">
        <v>29</v>
      </c>
      <c r="B11" s="24" t="s">
        <v>13</v>
      </c>
      <c r="C11" s="24" t="s">
        <v>30</v>
      </c>
      <c r="D11" s="24" t="s">
        <v>15</v>
      </c>
      <c r="E11" s="32">
        <v>6</v>
      </c>
      <c r="F11" s="32">
        <v>0</v>
      </c>
      <c r="G11" s="32">
        <f t="shared" si="0"/>
        <v>600</v>
      </c>
      <c r="H11" s="32">
        <f t="shared" si="1"/>
        <v>0</v>
      </c>
      <c r="I11" s="32">
        <f t="shared" si="2"/>
        <v>600</v>
      </c>
      <c r="J11" s="24"/>
    </row>
    <row r="12" s="14" customFormat="1" ht="20" customHeight="1" spans="1:10">
      <c r="A12" s="23" t="s">
        <v>31</v>
      </c>
      <c r="B12" s="24" t="s">
        <v>13</v>
      </c>
      <c r="C12" s="24" t="s">
        <v>32</v>
      </c>
      <c r="D12" s="24" t="s">
        <v>15</v>
      </c>
      <c r="E12" s="32">
        <v>6</v>
      </c>
      <c r="F12" s="32">
        <v>0</v>
      </c>
      <c r="G12" s="32">
        <f t="shared" si="0"/>
        <v>600</v>
      </c>
      <c r="H12" s="32">
        <f t="shared" si="1"/>
        <v>0</v>
      </c>
      <c r="I12" s="32">
        <f t="shared" si="2"/>
        <v>600</v>
      </c>
      <c r="J12" s="24"/>
    </row>
    <row r="13" s="14" customFormat="1" ht="20" customHeight="1" spans="1:10">
      <c r="A13" s="23" t="s">
        <v>33</v>
      </c>
      <c r="B13" s="24" t="s">
        <v>13</v>
      </c>
      <c r="C13" s="24" t="s">
        <v>34</v>
      </c>
      <c r="D13" s="24" t="s">
        <v>15</v>
      </c>
      <c r="E13" s="32">
        <v>0</v>
      </c>
      <c r="F13" s="32">
        <v>6</v>
      </c>
      <c r="G13" s="32">
        <f t="shared" si="0"/>
        <v>0</v>
      </c>
      <c r="H13" s="32">
        <f t="shared" si="1"/>
        <v>1200</v>
      </c>
      <c r="I13" s="32">
        <f t="shared" si="2"/>
        <v>1200</v>
      </c>
      <c r="J13" s="24"/>
    </row>
    <row r="14" s="14" customFormat="1" ht="24" customHeight="1" spans="1:10">
      <c r="A14" s="23" t="s">
        <v>35</v>
      </c>
      <c r="B14" s="24" t="s">
        <v>13</v>
      </c>
      <c r="C14" s="24" t="s">
        <v>36</v>
      </c>
      <c r="D14" s="24" t="s">
        <v>15</v>
      </c>
      <c r="E14" s="32">
        <v>0</v>
      </c>
      <c r="F14" s="32">
        <v>6</v>
      </c>
      <c r="G14" s="32">
        <f t="shared" si="0"/>
        <v>0</v>
      </c>
      <c r="H14" s="32">
        <f t="shared" si="1"/>
        <v>1200</v>
      </c>
      <c r="I14" s="32">
        <f t="shared" si="2"/>
        <v>1200</v>
      </c>
      <c r="J14" s="24"/>
    </row>
    <row r="15" s="14" customFormat="1" ht="24" customHeight="1" spans="1:10">
      <c r="A15" s="23" t="s">
        <v>37</v>
      </c>
      <c r="B15" s="24" t="s">
        <v>13</v>
      </c>
      <c r="C15" s="24" t="s">
        <v>38</v>
      </c>
      <c r="D15" s="24" t="s">
        <v>15</v>
      </c>
      <c r="E15" s="32">
        <v>6</v>
      </c>
      <c r="F15" s="32">
        <v>0</v>
      </c>
      <c r="G15" s="32">
        <f t="shared" si="0"/>
        <v>600</v>
      </c>
      <c r="H15" s="32">
        <f t="shared" si="1"/>
        <v>0</v>
      </c>
      <c r="I15" s="32">
        <f t="shared" si="2"/>
        <v>600</v>
      </c>
      <c r="J15" s="24"/>
    </row>
    <row r="16" s="14" customFormat="1" ht="20" customHeight="1" spans="1:10">
      <c r="A16" s="23" t="s">
        <v>39</v>
      </c>
      <c r="B16" s="24" t="s">
        <v>13</v>
      </c>
      <c r="C16" s="24" t="s">
        <v>40</v>
      </c>
      <c r="D16" s="24" t="s">
        <v>15</v>
      </c>
      <c r="E16" s="32">
        <v>6</v>
      </c>
      <c r="F16" s="32">
        <v>0</v>
      </c>
      <c r="G16" s="32">
        <f t="shared" si="0"/>
        <v>600</v>
      </c>
      <c r="H16" s="32">
        <f t="shared" si="1"/>
        <v>0</v>
      </c>
      <c r="I16" s="32">
        <f t="shared" si="2"/>
        <v>600</v>
      </c>
      <c r="J16" s="24"/>
    </row>
    <row r="17" s="14" customFormat="1" ht="20" customHeight="1" spans="1:10">
      <c r="A17" s="23" t="s">
        <v>41</v>
      </c>
      <c r="B17" s="24" t="s">
        <v>13</v>
      </c>
      <c r="C17" s="24" t="s">
        <v>42</v>
      </c>
      <c r="D17" s="24" t="s">
        <v>18</v>
      </c>
      <c r="E17" s="32">
        <v>3</v>
      </c>
      <c r="F17" s="32">
        <v>0</v>
      </c>
      <c r="G17" s="32">
        <f t="shared" si="0"/>
        <v>300</v>
      </c>
      <c r="H17" s="32">
        <f t="shared" si="1"/>
        <v>0</v>
      </c>
      <c r="I17" s="32">
        <f t="shared" si="2"/>
        <v>300</v>
      </c>
      <c r="J17" s="24" t="s">
        <v>43</v>
      </c>
    </row>
    <row r="18" s="14" customFormat="1" ht="20" customHeight="1" spans="1:10">
      <c r="A18" s="23" t="s">
        <v>44</v>
      </c>
      <c r="B18" s="24" t="s">
        <v>45</v>
      </c>
      <c r="C18" s="24" t="s">
        <v>46</v>
      </c>
      <c r="D18" s="24" t="s">
        <v>15</v>
      </c>
      <c r="E18" s="32">
        <v>5</v>
      </c>
      <c r="F18" s="32">
        <v>1</v>
      </c>
      <c r="G18" s="32">
        <f t="shared" si="0"/>
        <v>500</v>
      </c>
      <c r="H18" s="32">
        <f t="shared" si="1"/>
        <v>200</v>
      </c>
      <c r="I18" s="32">
        <f>G18+H18</f>
        <v>700</v>
      </c>
      <c r="J18" s="24"/>
    </row>
    <row r="19" s="14" customFormat="1" ht="20" customHeight="1" spans="1:10">
      <c r="A19" s="23" t="s">
        <v>47</v>
      </c>
      <c r="B19" s="24" t="s">
        <v>45</v>
      </c>
      <c r="C19" s="24" t="s">
        <v>48</v>
      </c>
      <c r="D19" s="24" t="s">
        <v>15</v>
      </c>
      <c r="E19" s="32">
        <v>6</v>
      </c>
      <c r="F19" s="32">
        <v>0</v>
      </c>
      <c r="G19" s="32">
        <f t="shared" si="0"/>
        <v>600</v>
      </c>
      <c r="H19" s="32">
        <f t="shared" si="1"/>
        <v>0</v>
      </c>
      <c r="I19" s="32">
        <f>G19+H19</f>
        <v>600</v>
      </c>
      <c r="J19" s="24"/>
    </row>
    <row r="20" s="14" customFormat="1" ht="20" customHeight="1" spans="1:10">
      <c r="A20" s="23" t="s">
        <v>49</v>
      </c>
      <c r="B20" s="24" t="s">
        <v>45</v>
      </c>
      <c r="C20" s="24" t="s">
        <v>50</v>
      </c>
      <c r="D20" s="24" t="s">
        <v>15</v>
      </c>
      <c r="E20" s="32">
        <v>0</v>
      </c>
      <c r="F20" s="32">
        <v>6</v>
      </c>
      <c r="G20" s="32">
        <f t="shared" si="0"/>
        <v>0</v>
      </c>
      <c r="H20" s="32">
        <f t="shared" si="1"/>
        <v>1200</v>
      </c>
      <c r="I20" s="32">
        <f>G20+H20</f>
        <v>1200</v>
      </c>
      <c r="J20" s="24"/>
    </row>
    <row r="21" s="14" customFormat="1" ht="24" customHeight="1" spans="1:10">
      <c r="A21" s="23" t="s">
        <v>51</v>
      </c>
      <c r="B21" s="24" t="s">
        <v>45</v>
      </c>
      <c r="C21" s="24" t="s">
        <v>52</v>
      </c>
      <c r="D21" s="24" t="s">
        <v>15</v>
      </c>
      <c r="E21" s="32">
        <v>5</v>
      </c>
      <c r="F21" s="32">
        <v>1</v>
      </c>
      <c r="G21" s="32">
        <f t="shared" si="0"/>
        <v>500</v>
      </c>
      <c r="H21" s="32">
        <f t="shared" si="1"/>
        <v>200</v>
      </c>
      <c r="I21" s="32">
        <f>G21+H21</f>
        <v>700</v>
      </c>
      <c r="J21" s="24"/>
    </row>
    <row r="22" s="14" customFormat="1" ht="20" customHeight="1" spans="1:10">
      <c r="A22" s="23" t="s">
        <v>53</v>
      </c>
      <c r="B22" s="24" t="s">
        <v>45</v>
      </c>
      <c r="C22" s="24" t="s">
        <v>54</v>
      </c>
      <c r="D22" s="24" t="s">
        <v>15</v>
      </c>
      <c r="E22" s="32">
        <v>0</v>
      </c>
      <c r="F22" s="32">
        <v>6</v>
      </c>
      <c r="G22" s="32">
        <f t="shared" si="0"/>
        <v>0</v>
      </c>
      <c r="H22" s="32">
        <f t="shared" ref="H22:H47" si="3">F22*200</f>
        <v>1200</v>
      </c>
      <c r="I22" s="32">
        <f t="shared" ref="I22:I30" si="4">G22+H22</f>
        <v>1200</v>
      </c>
      <c r="J22" s="24"/>
    </row>
    <row r="23" s="14" customFormat="1" ht="20" customHeight="1" spans="1:10">
      <c r="A23" s="23" t="s">
        <v>55</v>
      </c>
      <c r="B23" s="24" t="s">
        <v>45</v>
      </c>
      <c r="C23" s="24" t="s">
        <v>56</v>
      </c>
      <c r="D23" s="24" t="s">
        <v>15</v>
      </c>
      <c r="E23" s="32">
        <v>6</v>
      </c>
      <c r="F23" s="32">
        <v>0</v>
      </c>
      <c r="G23" s="32">
        <f t="shared" si="0"/>
        <v>600</v>
      </c>
      <c r="H23" s="32">
        <f t="shared" si="3"/>
        <v>0</v>
      </c>
      <c r="I23" s="32">
        <f t="shared" si="4"/>
        <v>600</v>
      </c>
      <c r="J23" s="24"/>
    </row>
    <row r="24" s="14" customFormat="1" ht="20" customHeight="1" spans="1:10">
      <c r="A24" s="23" t="s">
        <v>57</v>
      </c>
      <c r="B24" s="24" t="s">
        <v>45</v>
      </c>
      <c r="C24" s="24" t="s">
        <v>58</v>
      </c>
      <c r="D24" s="24" t="s">
        <v>15</v>
      </c>
      <c r="E24" s="32">
        <v>6</v>
      </c>
      <c r="F24" s="32">
        <v>0</v>
      </c>
      <c r="G24" s="32">
        <f t="shared" si="0"/>
        <v>600</v>
      </c>
      <c r="H24" s="32">
        <f t="shared" si="3"/>
        <v>0</v>
      </c>
      <c r="I24" s="32">
        <f t="shared" si="4"/>
        <v>600</v>
      </c>
      <c r="J24" s="24"/>
    </row>
    <row r="25" s="14" customFormat="1" ht="24" customHeight="1" spans="1:10">
      <c r="A25" s="23" t="s">
        <v>59</v>
      </c>
      <c r="B25" s="24" t="s">
        <v>45</v>
      </c>
      <c r="C25" s="24" t="s">
        <v>60</v>
      </c>
      <c r="D25" s="24" t="s">
        <v>15</v>
      </c>
      <c r="E25" s="32">
        <v>6</v>
      </c>
      <c r="F25" s="32">
        <v>0</v>
      </c>
      <c r="G25" s="32">
        <f t="shared" si="0"/>
        <v>600</v>
      </c>
      <c r="H25" s="32">
        <f t="shared" si="3"/>
        <v>0</v>
      </c>
      <c r="I25" s="32">
        <f t="shared" si="4"/>
        <v>600</v>
      </c>
      <c r="J25" s="24"/>
    </row>
    <row r="26" s="14" customFormat="1" ht="20" customHeight="1" spans="1:10">
      <c r="A26" s="23" t="s">
        <v>61</v>
      </c>
      <c r="B26" s="24" t="s">
        <v>45</v>
      </c>
      <c r="C26" s="24" t="s">
        <v>62</v>
      </c>
      <c r="D26" s="24" t="s">
        <v>15</v>
      </c>
      <c r="E26" s="32">
        <v>6</v>
      </c>
      <c r="F26" s="32">
        <v>0</v>
      </c>
      <c r="G26" s="32">
        <f t="shared" si="0"/>
        <v>600</v>
      </c>
      <c r="H26" s="32">
        <f t="shared" si="3"/>
        <v>0</v>
      </c>
      <c r="I26" s="32">
        <f t="shared" si="4"/>
        <v>600</v>
      </c>
      <c r="J26" s="24"/>
    </row>
    <row r="27" s="14" customFormat="1" ht="20" customHeight="1" spans="1:10">
      <c r="A27" s="23" t="s">
        <v>63</v>
      </c>
      <c r="B27" s="24" t="s">
        <v>45</v>
      </c>
      <c r="C27" s="24" t="s">
        <v>64</v>
      </c>
      <c r="D27" s="24" t="s">
        <v>15</v>
      </c>
      <c r="E27" s="32">
        <v>6</v>
      </c>
      <c r="F27" s="32">
        <v>0</v>
      </c>
      <c r="G27" s="32">
        <f t="shared" si="0"/>
        <v>600</v>
      </c>
      <c r="H27" s="32">
        <f t="shared" si="3"/>
        <v>0</v>
      </c>
      <c r="I27" s="32">
        <f t="shared" si="4"/>
        <v>600</v>
      </c>
      <c r="J27" s="24"/>
    </row>
    <row r="28" s="14" customFormat="1" ht="20" customHeight="1" spans="1:10">
      <c r="A28" s="23" t="s">
        <v>65</v>
      </c>
      <c r="B28" s="24" t="s">
        <v>45</v>
      </c>
      <c r="C28" s="24" t="s">
        <v>66</v>
      </c>
      <c r="D28" s="24" t="s">
        <v>15</v>
      </c>
      <c r="E28" s="32">
        <v>6</v>
      </c>
      <c r="F28" s="32">
        <v>0</v>
      </c>
      <c r="G28" s="32">
        <f t="shared" si="0"/>
        <v>600</v>
      </c>
      <c r="H28" s="32">
        <f t="shared" si="3"/>
        <v>0</v>
      </c>
      <c r="I28" s="32">
        <f t="shared" si="4"/>
        <v>600</v>
      </c>
      <c r="J28" s="24"/>
    </row>
    <row r="29" s="14" customFormat="1" ht="20" customHeight="1" spans="1:10">
      <c r="A29" s="23" t="s">
        <v>67</v>
      </c>
      <c r="B29" s="24" t="s">
        <v>45</v>
      </c>
      <c r="C29" s="24" t="s">
        <v>68</v>
      </c>
      <c r="D29" s="24" t="s">
        <v>15</v>
      </c>
      <c r="E29" s="32">
        <v>2</v>
      </c>
      <c r="F29" s="32">
        <v>0</v>
      </c>
      <c r="G29" s="32">
        <f t="shared" si="0"/>
        <v>200</v>
      </c>
      <c r="H29" s="32">
        <f t="shared" si="3"/>
        <v>0</v>
      </c>
      <c r="I29" s="32">
        <f t="shared" si="4"/>
        <v>200</v>
      </c>
      <c r="J29" s="24" t="s">
        <v>43</v>
      </c>
    </row>
    <row r="30" s="14" customFormat="1" ht="20" customHeight="1" spans="1:10">
      <c r="A30" s="23" t="s">
        <v>69</v>
      </c>
      <c r="B30" s="24" t="s">
        <v>45</v>
      </c>
      <c r="C30" s="24" t="s">
        <v>70</v>
      </c>
      <c r="D30" s="24" t="s">
        <v>15</v>
      </c>
      <c r="E30" s="32">
        <v>1</v>
      </c>
      <c r="F30" s="32">
        <v>0</v>
      </c>
      <c r="G30" s="32">
        <f t="shared" si="0"/>
        <v>100</v>
      </c>
      <c r="H30" s="32">
        <f t="shared" si="3"/>
        <v>0</v>
      </c>
      <c r="I30" s="32">
        <f t="shared" si="4"/>
        <v>100</v>
      </c>
      <c r="J30" s="24" t="s">
        <v>43</v>
      </c>
    </row>
    <row r="31" s="14" customFormat="1" ht="20" customHeight="1" spans="1:10">
      <c r="A31" s="23" t="s">
        <v>71</v>
      </c>
      <c r="B31" s="24" t="s">
        <v>72</v>
      </c>
      <c r="C31" s="24" t="s">
        <v>73</v>
      </c>
      <c r="D31" s="24" t="s">
        <v>15</v>
      </c>
      <c r="E31" s="32">
        <v>0</v>
      </c>
      <c r="F31" s="32">
        <v>6</v>
      </c>
      <c r="G31" s="32">
        <f t="shared" si="0"/>
        <v>0</v>
      </c>
      <c r="H31" s="32">
        <f t="shared" si="3"/>
        <v>1200</v>
      </c>
      <c r="I31" s="32">
        <f t="shared" ref="I31:I37" si="5">SUM(G31+H31)</f>
        <v>1200</v>
      </c>
      <c r="J31" s="24"/>
    </row>
    <row r="32" s="14" customFormat="1" ht="20" customHeight="1" spans="1:10">
      <c r="A32" s="23" t="s">
        <v>74</v>
      </c>
      <c r="B32" s="24" t="s">
        <v>72</v>
      </c>
      <c r="C32" s="24" t="s">
        <v>75</v>
      </c>
      <c r="D32" s="24" t="s">
        <v>15</v>
      </c>
      <c r="E32" s="32">
        <v>0</v>
      </c>
      <c r="F32" s="32">
        <v>3</v>
      </c>
      <c r="G32" s="32">
        <v>0</v>
      </c>
      <c r="H32" s="32">
        <f t="shared" si="3"/>
        <v>600</v>
      </c>
      <c r="I32" s="32">
        <f t="shared" si="5"/>
        <v>600</v>
      </c>
      <c r="J32" s="24" t="s">
        <v>76</v>
      </c>
    </row>
    <row r="33" s="14" customFormat="1" ht="20" customHeight="1" spans="1:10">
      <c r="A33" s="23" t="s">
        <v>77</v>
      </c>
      <c r="B33" s="24" t="s">
        <v>72</v>
      </c>
      <c r="C33" s="24" t="s">
        <v>78</v>
      </c>
      <c r="D33" s="24" t="s">
        <v>15</v>
      </c>
      <c r="E33" s="32">
        <v>0</v>
      </c>
      <c r="F33" s="32">
        <v>6</v>
      </c>
      <c r="G33" s="32">
        <f t="shared" ref="G33:G47" si="6">E33*100</f>
        <v>0</v>
      </c>
      <c r="H33" s="32">
        <f t="shared" si="3"/>
        <v>1200</v>
      </c>
      <c r="I33" s="32">
        <f t="shared" si="5"/>
        <v>1200</v>
      </c>
      <c r="J33" s="24"/>
    </row>
    <row r="34" s="14" customFormat="1" ht="20" customHeight="1" spans="1:10">
      <c r="A34" s="23" t="s">
        <v>79</v>
      </c>
      <c r="B34" s="24" t="s">
        <v>72</v>
      </c>
      <c r="C34" s="24" t="s">
        <v>80</v>
      </c>
      <c r="D34" s="24" t="s">
        <v>15</v>
      </c>
      <c r="E34" s="32">
        <v>0</v>
      </c>
      <c r="F34" s="32">
        <v>6</v>
      </c>
      <c r="G34" s="32">
        <f t="shared" si="6"/>
        <v>0</v>
      </c>
      <c r="H34" s="32">
        <f t="shared" si="3"/>
        <v>1200</v>
      </c>
      <c r="I34" s="32">
        <f t="shared" si="5"/>
        <v>1200</v>
      </c>
      <c r="J34" s="24"/>
    </row>
    <row r="35" s="14" customFormat="1" ht="20" customHeight="1" spans="1:10">
      <c r="A35" s="23" t="s">
        <v>81</v>
      </c>
      <c r="B35" s="24" t="s">
        <v>72</v>
      </c>
      <c r="C35" s="24" t="s">
        <v>82</v>
      </c>
      <c r="D35" s="24" t="s">
        <v>15</v>
      </c>
      <c r="E35" s="32">
        <v>6</v>
      </c>
      <c r="F35" s="32">
        <v>0</v>
      </c>
      <c r="G35" s="32">
        <f t="shared" si="6"/>
        <v>600</v>
      </c>
      <c r="H35" s="32">
        <f t="shared" si="3"/>
        <v>0</v>
      </c>
      <c r="I35" s="32">
        <f t="shared" si="5"/>
        <v>600</v>
      </c>
      <c r="J35" s="24"/>
    </row>
    <row r="36" s="14" customFormat="1" ht="20" customHeight="1" spans="1:10">
      <c r="A36" s="23" t="s">
        <v>83</v>
      </c>
      <c r="B36" s="24" t="s">
        <v>72</v>
      </c>
      <c r="C36" s="24" t="s">
        <v>84</v>
      </c>
      <c r="D36" s="24" t="s">
        <v>15</v>
      </c>
      <c r="E36" s="32">
        <v>6</v>
      </c>
      <c r="F36" s="32">
        <v>0</v>
      </c>
      <c r="G36" s="32">
        <f t="shared" si="6"/>
        <v>600</v>
      </c>
      <c r="H36" s="32">
        <f t="shared" si="3"/>
        <v>0</v>
      </c>
      <c r="I36" s="32">
        <f t="shared" si="5"/>
        <v>600</v>
      </c>
      <c r="J36" s="24"/>
    </row>
    <row r="37" s="14" customFormat="1" ht="20" customHeight="1" spans="1:10">
      <c r="A37" s="23" t="s">
        <v>85</v>
      </c>
      <c r="B37" s="24" t="s">
        <v>72</v>
      </c>
      <c r="C37" s="24" t="s">
        <v>86</v>
      </c>
      <c r="D37" s="24" t="s">
        <v>15</v>
      </c>
      <c r="E37" s="32">
        <v>6</v>
      </c>
      <c r="F37" s="32">
        <v>0</v>
      </c>
      <c r="G37" s="32">
        <f t="shared" si="6"/>
        <v>600</v>
      </c>
      <c r="H37" s="32">
        <f t="shared" si="3"/>
        <v>0</v>
      </c>
      <c r="I37" s="32">
        <f t="shared" si="5"/>
        <v>600</v>
      </c>
      <c r="J37" s="24"/>
    </row>
    <row r="38" s="14" customFormat="1" ht="20" customHeight="1" spans="1:10">
      <c r="A38" s="23" t="s">
        <v>87</v>
      </c>
      <c r="B38" s="24" t="s">
        <v>72</v>
      </c>
      <c r="C38" s="24" t="s">
        <v>88</v>
      </c>
      <c r="D38" s="24" t="s">
        <v>15</v>
      </c>
      <c r="E38" s="32">
        <v>0</v>
      </c>
      <c r="F38" s="32">
        <v>0</v>
      </c>
      <c r="G38" s="32">
        <f t="shared" si="6"/>
        <v>0</v>
      </c>
      <c r="H38" s="32">
        <f t="shared" si="3"/>
        <v>0</v>
      </c>
      <c r="I38" s="32">
        <v>0</v>
      </c>
      <c r="J38" s="24" t="s">
        <v>89</v>
      </c>
    </row>
    <row r="39" s="14" customFormat="1" ht="20" customHeight="1" spans="1:10">
      <c r="A39" s="23" t="s">
        <v>90</v>
      </c>
      <c r="B39" s="24" t="s">
        <v>72</v>
      </c>
      <c r="C39" s="24" t="s">
        <v>91</v>
      </c>
      <c r="D39" s="24" t="s">
        <v>15</v>
      </c>
      <c r="E39" s="32">
        <v>6</v>
      </c>
      <c r="F39" s="32">
        <v>0</v>
      </c>
      <c r="G39" s="32">
        <f t="shared" si="6"/>
        <v>600</v>
      </c>
      <c r="H39" s="32">
        <f t="shared" si="3"/>
        <v>0</v>
      </c>
      <c r="I39" s="32">
        <f t="shared" ref="I39:I47" si="7">SUM(G39+H39)</f>
        <v>600</v>
      </c>
      <c r="J39" s="24"/>
    </row>
    <row r="40" s="14" customFormat="1" ht="20" customHeight="1" spans="1:10">
      <c r="A40" s="23" t="s">
        <v>92</v>
      </c>
      <c r="B40" s="24" t="s">
        <v>72</v>
      </c>
      <c r="C40" s="24" t="s">
        <v>93</v>
      </c>
      <c r="D40" s="24" t="s">
        <v>15</v>
      </c>
      <c r="E40" s="32">
        <v>6</v>
      </c>
      <c r="F40" s="32">
        <v>0</v>
      </c>
      <c r="G40" s="32">
        <f t="shared" si="6"/>
        <v>600</v>
      </c>
      <c r="H40" s="32">
        <f t="shared" si="3"/>
        <v>0</v>
      </c>
      <c r="I40" s="32">
        <f t="shared" si="7"/>
        <v>600</v>
      </c>
      <c r="J40" s="24"/>
    </row>
    <row r="41" s="14" customFormat="1" ht="20" customHeight="1" spans="1:10">
      <c r="A41" s="23" t="s">
        <v>94</v>
      </c>
      <c r="B41" s="24" t="s">
        <v>72</v>
      </c>
      <c r="C41" s="24" t="s">
        <v>95</v>
      </c>
      <c r="D41" s="24" t="s">
        <v>15</v>
      </c>
      <c r="E41" s="32">
        <v>6</v>
      </c>
      <c r="F41" s="32">
        <v>0</v>
      </c>
      <c r="G41" s="32">
        <f t="shared" si="6"/>
        <v>600</v>
      </c>
      <c r="H41" s="32">
        <f t="shared" si="3"/>
        <v>0</v>
      </c>
      <c r="I41" s="32">
        <f t="shared" si="7"/>
        <v>600</v>
      </c>
      <c r="J41" s="24"/>
    </row>
    <row r="42" s="14" customFormat="1" ht="20" customHeight="1" spans="1:10">
      <c r="A42" s="23" t="s">
        <v>96</v>
      </c>
      <c r="B42" s="24" t="s">
        <v>72</v>
      </c>
      <c r="C42" s="24" t="s">
        <v>97</v>
      </c>
      <c r="D42" s="24" t="s">
        <v>15</v>
      </c>
      <c r="E42" s="32">
        <v>6</v>
      </c>
      <c r="F42" s="32">
        <v>0</v>
      </c>
      <c r="G42" s="32">
        <f t="shared" si="6"/>
        <v>600</v>
      </c>
      <c r="H42" s="32">
        <f t="shared" si="3"/>
        <v>0</v>
      </c>
      <c r="I42" s="32">
        <f t="shared" si="7"/>
        <v>600</v>
      </c>
      <c r="J42" s="24"/>
    </row>
    <row r="43" s="14" customFormat="1" ht="20" customHeight="1" spans="1:10">
      <c r="A43" s="23" t="s">
        <v>98</v>
      </c>
      <c r="B43" s="24" t="s">
        <v>72</v>
      </c>
      <c r="C43" s="24" t="s">
        <v>99</v>
      </c>
      <c r="D43" s="24" t="s">
        <v>15</v>
      </c>
      <c r="E43" s="32">
        <v>6</v>
      </c>
      <c r="F43" s="32">
        <v>0</v>
      </c>
      <c r="G43" s="32">
        <f t="shared" si="6"/>
        <v>600</v>
      </c>
      <c r="H43" s="32">
        <f t="shared" si="3"/>
        <v>0</v>
      </c>
      <c r="I43" s="32">
        <f t="shared" si="7"/>
        <v>600</v>
      </c>
      <c r="J43" s="24"/>
    </row>
    <row r="44" s="14" customFormat="1" ht="20" customHeight="1" spans="1:10">
      <c r="A44" s="23" t="s">
        <v>100</v>
      </c>
      <c r="B44" s="24" t="s">
        <v>72</v>
      </c>
      <c r="C44" s="24" t="s">
        <v>101</v>
      </c>
      <c r="D44" s="24" t="s">
        <v>15</v>
      </c>
      <c r="E44" s="32">
        <v>6</v>
      </c>
      <c r="F44" s="32">
        <v>0</v>
      </c>
      <c r="G44" s="32">
        <f t="shared" si="6"/>
        <v>600</v>
      </c>
      <c r="H44" s="32">
        <f t="shared" si="3"/>
        <v>0</v>
      </c>
      <c r="I44" s="32">
        <f t="shared" si="7"/>
        <v>600</v>
      </c>
      <c r="J44" s="24"/>
    </row>
    <row r="45" s="14" customFormat="1" ht="20" customHeight="1" spans="1:10">
      <c r="A45" s="23" t="s">
        <v>102</v>
      </c>
      <c r="B45" s="24" t="s">
        <v>72</v>
      </c>
      <c r="C45" s="24" t="s">
        <v>103</v>
      </c>
      <c r="D45" s="24" t="s">
        <v>15</v>
      </c>
      <c r="E45" s="32">
        <v>6</v>
      </c>
      <c r="F45" s="32">
        <v>0</v>
      </c>
      <c r="G45" s="32">
        <f t="shared" si="6"/>
        <v>600</v>
      </c>
      <c r="H45" s="32">
        <f t="shared" si="3"/>
        <v>0</v>
      </c>
      <c r="I45" s="32">
        <f t="shared" si="7"/>
        <v>600</v>
      </c>
      <c r="J45" s="24"/>
    </row>
    <row r="46" s="14" customFormat="1" ht="20" customHeight="1" spans="1:10">
      <c r="A46" s="23" t="s">
        <v>104</v>
      </c>
      <c r="B46" s="24" t="s">
        <v>72</v>
      </c>
      <c r="C46" s="24" t="s">
        <v>105</v>
      </c>
      <c r="D46" s="24" t="s">
        <v>15</v>
      </c>
      <c r="E46" s="32">
        <v>6</v>
      </c>
      <c r="F46" s="32">
        <v>0</v>
      </c>
      <c r="G46" s="32">
        <f t="shared" si="6"/>
        <v>600</v>
      </c>
      <c r="H46" s="32">
        <f t="shared" si="3"/>
        <v>0</v>
      </c>
      <c r="I46" s="32">
        <f t="shared" si="7"/>
        <v>600</v>
      </c>
      <c r="J46" s="24"/>
    </row>
    <row r="47" s="14" customFormat="1" ht="20" customHeight="1" spans="1:10">
      <c r="A47" s="23" t="s">
        <v>106</v>
      </c>
      <c r="B47" s="24" t="s">
        <v>72</v>
      </c>
      <c r="C47" s="24" t="s">
        <v>107</v>
      </c>
      <c r="D47" s="24" t="s">
        <v>15</v>
      </c>
      <c r="E47" s="32">
        <v>6</v>
      </c>
      <c r="F47" s="32">
        <v>0</v>
      </c>
      <c r="G47" s="32">
        <f t="shared" si="6"/>
        <v>600</v>
      </c>
      <c r="H47" s="32">
        <f t="shared" si="3"/>
        <v>0</v>
      </c>
      <c r="I47" s="32">
        <f t="shared" si="7"/>
        <v>600</v>
      </c>
      <c r="J47" s="24"/>
    </row>
    <row r="48" s="14" customFormat="1" ht="20" customHeight="1" spans="1:10">
      <c r="A48" s="23" t="s">
        <v>108</v>
      </c>
      <c r="B48" s="24" t="s">
        <v>72</v>
      </c>
      <c r="C48" s="24" t="s">
        <v>109</v>
      </c>
      <c r="D48" s="24" t="s">
        <v>15</v>
      </c>
      <c r="E48" s="32">
        <v>6</v>
      </c>
      <c r="F48" s="32">
        <v>0</v>
      </c>
      <c r="G48" s="32">
        <v>600</v>
      </c>
      <c r="H48" s="32">
        <v>0</v>
      </c>
      <c r="I48" s="32">
        <v>600</v>
      </c>
      <c r="J48" s="24"/>
    </row>
    <row r="49" s="14" customFormat="1" ht="20" customHeight="1" spans="1:10">
      <c r="A49" s="23" t="s">
        <v>110</v>
      </c>
      <c r="B49" s="24" t="s">
        <v>72</v>
      </c>
      <c r="C49" s="24" t="s">
        <v>111</v>
      </c>
      <c r="D49" s="24" t="s">
        <v>15</v>
      </c>
      <c r="E49" s="32">
        <v>6</v>
      </c>
      <c r="F49" s="32">
        <v>0</v>
      </c>
      <c r="G49" s="32">
        <v>600</v>
      </c>
      <c r="H49" s="32">
        <v>0</v>
      </c>
      <c r="I49" s="32">
        <v>600</v>
      </c>
      <c r="J49" s="24"/>
    </row>
    <row r="50" s="14" customFormat="1" ht="20" customHeight="1" spans="1:10">
      <c r="A50" s="23" t="s">
        <v>112</v>
      </c>
      <c r="B50" s="24" t="s">
        <v>72</v>
      </c>
      <c r="C50" s="24" t="s">
        <v>113</v>
      </c>
      <c r="D50" s="24" t="s">
        <v>15</v>
      </c>
      <c r="E50" s="32">
        <v>6</v>
      </c>
      <c r="F50" s="32">
        <v>0</v>
      </c>
      <c r="G50" s="32">
        <v>600</v>
      </c>
      <c r="H50" s="32">
        <v>0</v>
      </c>
      <c r="I50" s="32">
        <v>600</v>
      </c>
      <c r="J50" s="24"/>
    </row>
    <row r="51" s="14" customFormat="1" ht="20" customHeight="1" spans="1:10">
      <c r="A51" s="23" t="s">
        <v>114</v>
      </c>
      <c r="B51" s="24" t="s">
        <v>72</v>
      </c>
      <c r="C51" s="24" t="s">
        <v>115</v>
      </c>
      <c r="D51" s="24" t="s">
        <v>15</v>
      </c>
      <c r="E51" s="32">
        <v>6</v>
      </c>
      <c r="F51" s="32">
        <v>0</v>
      </c>
      <c r="G51" s="32">
        <v>600</v>
      </c>
      <c r="H51" s="32">
        <v>0</v>
      </c>
      <c r="I51" s="32">
        <v>600</v>
      </c>
      <c r="J51" s="24"/>
    </row>
    <row r="52" s="14" customFormat="1" ht="20" customHeight="1" spans="1:10">
      <c r="A52" s="23" t="s">
        <v>116</v>
      </c>
      <c r="B52" s="24" t="s">
        <v>72</v>
      </c>
      <c r="C52" s="24" t="s">
        <v>117</v>
      </c>
      <c r="D52" s="24" t="s">
        <v>15</v>
      </c>
      <c r="E52" s="32">
        <v>6</v>
      </c>
      <c r="F52" s="32">
        <v>0</v>
      </c>
      <c r="G52" s="32">
        <v>600</v>
      </c>
      <c r="H52" s="32">
        <v>0</v>
      </c>
      <c r="I52" s="32">
        <v>600</v>
      </c>
      <c r="J52" s="24"/>
    </row>
    <row r="53" s="14" customFormat="1" ht="20" customHeight="1" spans="1:10">
      <c r="A53" s="23" t="s">
        <v>118</v>
      </c>
      <c r="B53" s="24" t="s">
        <v>72</v>
      </c>
      <c r="C53" s="24" t="s">
        <v>119</v>
      </c>
      <c r="D53" s="24" t="s">
        <v>15</v>
      </c>
      <c r="E53" s="32">
        <v>6</v>
      </c>
      <c r="F53" s="32">
        <v>0</v>
      </c>
      <c r="G53" s="32">
        <v>600</v>
      </c>
      <c r="H53" s="32">
        <v>0</v>
      </c>
      <c r="I53" s="32">
        <v>600</v>
      </c>
      <c r="J53" s="24"/>
    </row>
    <row r="54" s="14" customFormat="1" ht="20" customHeight="1" spans="1:10">
      <c r="A54" s="23" t="s">
        <v>120</v>
      </c>
      <c r="B54" s="24" t="s">
        <v>72</v>
      </c>
      <c r="C54" s="24" t="s">
        <v>121</v>
      </c>
      <c r="D54" s="24" t="s">
        <v>15</v>
      </c>
      <c r="E54" s="32">
        <v>6</v>
      </c>
      <c r="F54" s="32">
        <v>0</v>
      </c>
      <c r="G54" s="32">
        <v>600</v>
      </c>
      <c r="H54" s="32">
        <v>0</v>
      </c>
      <c r="I54" s="32">
        <v>600</v>
      </c>
      <c r="J54" s="24"/>
    </row>
    <row r="55" s="14" customFormat="1" ht="20" customHeight="1" spans="1:10">
      <c r="A55" s="23" t="s">
        <v>122</v>
      </c>
      <c r="B55" s="24" t="s">
        <v>72</v>
      </c>
      <c r="C55" s="24" t="s">
        <v>123</v>
      </c>
      <c r="D55" s="24" t="s">
        <v>15</v>
      </c>
      <c r="E55" s="32">
        <v>6</v>
      </c>
      <c r="F55" s="32">
        <v>0</v>
      </c>
      <c r="G55" s="32">
        <v>600</v>
      </c>
      <c r="H55" s="32">
        <v>0</v>
      </c>
      <c r="I55" s="32">
        <v>600</v>
      </c>
      <c r="J55" s="24"/>
    </row>
    <row r="56" s="14" customFormat="1" ht="20" customHeight="1" spans="1:10">
      <c r="A56" s="23" t="s">
        <v>124</v>
      </c>
      <c r="B56" s="24" t="s">
        <v>72</v>
      </c>
      <c r="C56" s="24" t="s">
        <v>125</v>
      </c>
      <c r="D56" s="24" t="s">
        <v>15</v>
      </c>
      <c r="E56" s="32">
        <v>6</v>
      </c>
      <c r="F56" s="32">
        <v>0</v>
      </c>
      <c r="G56" s="32">
        <v>600</v>
      </c>
      <c r="H56" s="32">
        <v>0</v>
      </c>
      <c r="I56" s="32">
        <v>600</v>
      </c>
      <c r="J56" s="24"/>
    </row>
    <row r="57" s="14" customFormat="1" ht="20" customHeight="1" spans="1:10">
      <c r="A57" s="23" t="s">
        <v>126</v>
      </c>
      <c r="B57" s="24" t="s">
        <v>72</v>
      </c>
      <c r="C57" s="25" t="s">
        <v>127</v>
      </c>
      <c r="D57" s="25" t="s">
        <v>15</v>
      </c>
      <c r="E57" s="25">
        <v>11</v>
      </c>
      <c r="F57" s="25">
        <v>0</v>
      </c>
      <c r="G57" s="25">
        <v>1100</v>
      </c>
      <c r="H57" s="25">
        <v>0</v>
      </c>
      <c r="I57" s="32">
        <v>1100</v>
      </c>
      <c r="J57" s="24" t="s">
        <v>43</v>
      </c>
    </row>
    <row r="58" s="14" customFormat="1" ht="20" customHeight="1" spans="1:10">
      <c r="A58" s="23" t="s">
        <v>128</v>
      </c>
      <c r="B58" s="24" t="s">
        <v>129</v>
      </c>
      <c r="C58" s="24" t="s">
        <v>130</v>
      </c>
      <c r="D58" s="24" t="s">
        <v>15</v>
      </c>
      <c r="E58" s="32">
        <v>0</v>
      </c>
      <c r="F58" s="33">
        <v>2</v>
      </c>
      <c r="G58" s="33">
        <v>0</v>
      </c>
      <c r="H58" s="33">
        <v>400</v>
      </c>
      <c r="I58" s="33">
        <v>400</v>
      </c>
      <c r="J58" s="24" t="s">
        <v>131</v>
      </c>
    </row>
    <row r="59" s="14" customFormat="1" ht="20" customHeight="1" spans="1:10">
      <c r="A59" s="23" t="s">
        <v>132</v>
      </c>
      <c r="B59" s="24" t="s">
        <v>129</v>
      </c>
      <c r="C59" s="24" t="s">
        <v>133</v>
      </c>
      <c r="D59" s="24" t="s">
        <v>15</v>
      </c>
      <c r="E59" s="32">
        <v>0</v>
      </c>
      <c r="F59" s="32">
        <v>6</v>
      </c>
      <c r="G59" s="32">
        <f t="shared" ref="G59:G71" si="8">E59*100</f>
        <v>0</v>
      </c>
      <c r="H59" s="32">
        <f t="shared" ref="H59:H71" si="9">F59*200</f>
        <v>1200</v>
      </c>
      <c r="I59" s="32">
        <f t="shared" ref="I59:I71" si="10">G59+H59</f>
        <v>1200</v>
      </c>
      <c r="J59" s="24"/>
    </row>
    <row r="60" s="14" customFormat="1" ht="20" customHeight="1" spans="1:10">
      <c r="A60" s="23" t="s">
        <v>134</v>
      </c>
      <c r="B60" s="24" t="s">
        <v>129</v>
      </c>
      <c r="C60" s="24" t="s">
        <v>135</v>
      </c>
      <c r="D60" s="24" t="s">
        <v>15</v>
      </c>
      <c r="E60" s="33">
        <v>5</v>
      </c>
      <c r="F60" s="33">
        <v>1</v>
      </c>
      <c r="G60" s="33">
        <v>500</v>
      </c>
      <c r="H60" s="32">
        <f t="shared" si="9"/>
        <v>200</v>
      </c>
      <c r="I60" s="32">
        <f t="shared" si="10"/>
        <v>700</v>
      </c>
      <c r="J60" s="24"/>
    </row>
    <row r="61" s="14" customFormat="1" ht="20" customHeight="1" spans="1:10">
      <c r="A61" s="23" t="s">
        <v>136</v>
      </c>
      <c r="B61" s="24" t="s">
        <v>129</v>
      </c>
      <c r="C61" s="24" t="s">
        <v>137</v>
      </c>
      <c r="D61" s="24" t="s">
        <v>15</v>
      </c>
      <c r="E61" s="32">
        <v>6</v>
      </c>
      <c r="F61" s="32">
        <v>0</v>
      </c>
      <c r="G61" s="32">
        <f t="shared" si="8"/>
        <v>600</v>
      </c>
      <c r="H61" s="32">
        <f t="shared" si="9"/>
        <v>0</v>
      </c>
      <c r="I61" s="32">
        <f t="shared" si="10"/>
        <v>600</v>
      </c>
      <c r="J61" s="24"/>
    </row>
    <row r="62" s="14" customFormat="1" ht="20" customHeight="1" spans="1:10">
      <c r="A62" s="23" t="s">
        <v>138</v>
      </c>
      <c r="B62" s="24" t="s">
        <v>129</v>
      </c>
      <c r="C62" s="24" t="s">
        <v>139</v>
      </c>
      <c r="D62" s="24" t="s">
        <v>15</v>
      </c>
      <c r="E62" s="32">
        <v>6</v>
      </c>
      <c r="F62" s="32">
        <v>0</v>
      </c>
      <c r="G62" s="32">
        <f t="shared" si="8"/>
        <v>600</v>
      </c>
      <c r="H62" s="32">
        <f t="shared" si="9"/>
        <v>0</v>
      </c>
      <c r="I62" s="32">
        <f t="shared" si="10"/>
        <v>600</v>
      </c>
      <c r="J62" s="24"/>
    </row>
    <row r="63" s="14" customFormat="1" ht="24" customHeight="1" spans="1:10">
      <c r="A63" s="23" t="s">
        <v>140</v>
      </c>
      <c r="B63" s="24" t="s">
        <v>129</v>
      </c>
      <c r="C63" s="24" t="s">
        <v>141</v>
      </c>
      <c r="D63" s="24" t="s">
        <v>15</v>
      </c>
      <c r="E63" s="32">
        <v>6</v>
      </c>
      <c r="F63" s="32">
        <v>0</v>
      </c>
      <c r="G63" s="32">
        <f t="shared" si="8"/>
        <v>600</v>
      </c>
      <c r="H63" s="32">
        <f t="shared" si="9"/>
        <v>0</v>
      </c>
      <c r="I63" s="32">
        <f t="shared" si="10"/>
        <v>600</v>
      </c>
      <c r="J63" s="24"/>
    </row>
    <row r="64" s="14" customFormat="1" ht="20" customHeight="1" spans="1:10">
      <c r="A64" s="23" t="s">
        <v>142</v>
      </c>
      <c r="B64" s="24" t="s">
        <v>129</v>
      </c>
      <c r="C64" s="24" t="s">
        <v>143</v>
      </c>
      <c r="D64" s="24" t="s">
        <v>15</v>
      </c>
      <c r="E64" s="32">
        <v>6</v>
      </c>
      <c r="F64" s="32">
        <v>0</v>
      </c>
      <c r="G64" s="32">
        <f t="shared" si="8"/>
        <v>600</v>
      </c>
      <c r="H64" s="32">
        <f t="shared" si="9"/>
        <v>0</v>
      </c>
      <c r="I64" s="32">
        <f t="shared" si="10"/>
        <v>600</v>
      </c>
      <c r="J64" s="24"/>
    </row>
    <row r="65" s="14" customFormat="1" ht="20" customHeight="1" spans="1:10">
      <c r="A65" s="23" t="s">
        <v>144</v>
      </c>
      <c r="B65" s="24" t="s">
        <v>129</v>
      </c>
      <c r="C65" s="24" t="s">
        <v>145</v>
      </c>
      <c r="D65" s="24" t="s">
        <v>15</v>
      </c>
      <c r="E65" s="32">
        <v>6</v>
      </c>
      <c r="F65" s="32">
        <v>0</v>
      </c>
      <c r="G65" s="32">
        <f t="shared" si="8"/>
        <v>600</v>
      </c>
      <c r="H65" s="32">
        <f t="shared" si="9"/>
        <v>0</v>
      </c>
      <c r="I65" s="32">
        <f t="shared" si="10"/>
        <v>600</v>
      </c>
      <c r="J65" s="24"/>
    </row>
    <row r="66" s="14" customFormat="1" ht="24" customHeight="1" spans="1:10">
      <c r="A66" s="23" t="s">
        <v>146</v>
      </c>
      <c r="B66" s="24" t="s">
        <v>129</v>
      </c>
      <c r="C66" s="24" t="s">
        <v>147</v>
      </c>
      <c r="D66" s="24" t="s">
        <v>15</v>
      </c>
      <c r="E66" s="32">
        <v>6</v>
      </c>
      <c r="F66" s="32">
        <v>0</v>
      </c>
      <c r="G66" s="32">
        <f t="shared" si="8"/>
        <v>600</v>
      </c>
      <c r="H66" s="32">
        <f t="shared" si="9"/>
        <v>0</v>
      </c>
      <c r="I66" s="32">
        <f t="shared" si="10"/>
        <v>600</v>
      </c>
      <c r="J66" s="24"/>
    </row>
    <row r="67" s="14" customFormat="1" ht="20" customHeight="1" spans="1:10">
      <c r="A67" s="23" t="s">
        <v>148</v>
      </c>
      <c r="B67" s="24" t="s">
        <v>129</v>
      </c>
      <c r="C67" s="24" t="s">
        <v>149</v>
      </c>
      <c r="D67" s="24" t="s">
        <v>15</v>
      </c>
      <c r="E67" s="32">
        <v>6</v>
      </c>
      <c r="F67" s="32">
        <v>0</v>
      </c>
      <c r="G67" s="32">
        <f t="shared" si="8"/>
        <v>600</v>
      </c>
      <c r="H67" s="32">
        <f t="shared" si="9"/>
        <v>0</v>
      </c>
      <c r="I67" s="32">
        <f t="shared" si="10"/>
        <v>600</v>
      </c>
      <c r="J67" s="24"/>
    </row>
    <row r="68" s="14" customFormat="1" ht="20" customHeight="1" spans="1:10">
      <c r="A68" s="23" t="s">
        <v>150</v>
      </c>
      <c r="B68" s="24" t="s">
        <v>129</v>
      </c>
      <c r="C68" s="24" t="s">
        <v>151</v>
      </c>
      <c r="D68" s="24" t="s">
        <v>15</v>
      </c>
      <c r="E68" s="32">
        <v>6</v>
      </c>
      <c r="F68" s="32">
        <v>0</v>
      </c>
      <c r="G68" s="32">
        <f t="shared" si="8"/>
        <v>600</v>
      </c>
      <c r="H68" s="32">
        <f t="shared" si="9"/>
        <v>0</v>
      </c>
      <c r="I68" s="32">
        <f t="shared" si="10"/>
        <v>600</v>
      </c>
      <c r="J68" s="24"/>
    </row>
    <row r="69" s="14" customFormat="1" ht="24" customHeight="1" spans="1:10">
      <c r="A69" s="23" t="s">
        <v>152</v>
      </c>
      <c r="B69" s="24" t="s">
        <v>129</v>
      </c>
      <c r="C69" s="24" t="s">
        <v>153</v>
      </c>
      <c r="D69" s="24" t="s">
        <v>18</v>
      </c>
      <c r="E69" s="32">
        <v>6</v>
      </c>
      <c r="F69" s="32">
        <v>0</v>
      </c>
      <c r="G69" s="32">
        <f t="shared" si="8"/>
        <v>600</v>
      </c>
      <c r="H69" s="32">
        <f t="shared" si="9"/>
        <v>0</v>
      </c>
      <c r="I69" s="32">
        <f t="shared" si="10"/>
        <v>600</v>
      </c>
      <c r="J69" s="24"/>
    </row>
    <row r="70" s="14" customFormat="1" ht="20" customHeight="1" spans="1:10">
      <c r="A70" s="23" t="s">
        <v>154</v>
      </c>
      <c r="B70" s="24" t="s">
        <v>129</v>
      </c>
      <c r="C70" s="24" t="s">
        <v>155</v>
      </c>
      <c r="D70" s="24" t="s">
        <v>15</v>
      </c>
      <c r="E70" s="32">
        <v>6</v>
      </c>
      <c r="F70" s="32">
        <v>0</v>
      </c>
      <c r="G70" s="32">
        <f t="shared" si="8"/>
        <v>600</v>
      </c>
      <c r="H70" s="32">
        <f t="shared" si="9"/>
        <v>0</v>
      </c>
      <c r="I70" s="32">
        <f t="shared" si="10"/>
        <v>600</v>
      </c>
      <c r="J70" s="24"/>
    </row>
    <row r="71" s="14" customFormat="1" ht="20" customHeight="1" spans="1:10">
      <c r="A71" s="23" t="s">
        <v>156</v>
      </c>
      <c r="B71" s="24" t="s">
        <v>129</v>
      </c>
      <c r="C71" s="24" t="s">
        <v>157</v>
      </c>
      <c r="D71" s="24" t="s">
        <v>15</v>
      </c>
      <c r="E71" s="32">
        <v>6</v>
      </c>
      <c r="F71" s="32">
        <v>0</v>
      </c>
      <c r="G71" s="32">
        <f t="shared" si="8"/>
        <v>600</v>
      </c>
      <c r="H71" s="32">
        <f t="shared" si="9"/>
        <v>0</v>
      </c>
      <c r="I71" s="32">
        <f t="shared" si="10"/>
        <v>600</v>
      </c>
      <c r="J71" s="24"/>
    </row>
    <row r="72" s="14" customFormat="1" ht="20" customHeight="1" spans="1:10">
      <c r="A72" s="23" t="s">
        <v>158</v>
      </c>
      <c r="B72" s="24" t="s">
        <v>129</v>
      </c>
      <c r="C72" s="24" t="s">
        <v>151</v>
      </c>
      <c r="D72" s="24" t="s">
        <v>15</v>
      </c>
      <c r="E72" s="32">
        <v>6</v>
      </c>
      <c r="F72" s="32">
        <v>0</v>
      </c>
      <c r="G72" s="32">
        <v>600</v>
      </c>
      <c r="H72" s="32">
        <v>0</v>
      </c>
      <c r="I72" s="32">
        <v>600</v>
      </c>
      <c r="J72" s="24"/>
    </row>
    <row r="73" s="14" customFormat="1" ht="20" customHeight="1" spans="1:10">
      <c r="A73" s="23" t="s">
        <v>159</v>
      </c>
      <c r="B73" s="24" t="s">
        <v>129</v>
      </c>
      <c r="C73" s="24" t="s">
        <v>160</v>
      </c>
      <c r="D73" s="24" t="s">
        <v>15</v>
      </c>
      <c r="E73" s="32">
        <v>6</v>
      </c>
      <c r="F73" s="32">
        <v>0</v>
      </c>
      <c r="G73" s="32">
        <v>600</v>
      </c>
      <c r="H73" s="32">
        <v>0</v>
      </c>
      <c r="I73" s="32">
        <v>600</v>
      </c>
      <c r="J73" s="24"/>
    </row>
    <row r="74" s="14" customFormat="1" ht="20" customHeight="1" spans="1:10">
      <c r="A74" s="23" t="s">
        <v>161</v>
      </c>
      <c r="B74" s="24" t="s">
        <v>129</v>
      </c>
      <c r="C74" s="24" t="s">
        <v>162</v>
      </c>
      <c r="D74" s="24" t="s">
        <v>15</v>
      </c>
      <c r="E74" s="32">
        <v>6</v>
      </c>
      <c r="F74" s="32">
        <v>0</v>
      </c>
      <c r="G74" s="32">
        <v>600</v>
      </c>
      <c r="H74" s="32">
        <v>0</v>
      </c>
      <c r="I74" s="32">
        <v>600</v>
      </c>
      <c r="J74" s="24"/>
    </row>
    <row r="75" s="14" customFormat="1" ht="20" customHeight="1" spans="1:10">
      <c r="A75" s="23" t="s">
        <v>163</v>
      </c>
      <c r="B75" s="24" t="s">
        <v>129</v>
      </c>
      <c r="C75" s="24" t="s">
        <v>164</v>
      </c>
      <c r="D75" s="24" t="s">
        <v>15</v>
      </c>
      <c r="E75" s="32">
        <v>6</v>
      </c>
      <c r="F75" s="32">
        <v>0</v>
      </c>
      <c r="G75" s="32">
        <v>600</v>
      </c>
      <c r="H75" s="32">
        <v>0</v>
      </c>
      <c r="I75" s="32">
        <v>600</v>
      </c>
      <c r="J75" s="24"/>
    </row>
    <row r="76" s="14" customFormat="1" ht="20" customHeight="1" spans="1:10">
      <c r="A76" s="23" t="s">
        <v>165</v>
      </c>
      <c r="B76" s="24" t="s">
        <v>129</v>
      </c>
      <c r="C76" s="24" t="s">
        <v>166</v>
      </c>
      <c r="D76" s="24" t="s">
        <v>15</v>
      </c>
      <c r="E76" s="32">
        <v>6</v>
      </c>
      <c r="F76" s="32">
        <v>0</v>
      </c>
      <c r="G76" s="32">
        <v>600</v>
      </c>
      <c r="H76" s="32">
        <v>0</v>
      </c>
      <c r="I76" s="32">
        <v>600</v>
      </c>
      <c r="J76" s="24"/>
    </row>
    <row r="77" s="14" customFormat="1" ht="20" customHeight="1" spans="1:10">
      <c r="A77" s="23" t="s">
        <v>167</v>
      </c>
      <c r="B77" s="24" t="s">
        <v>129</v>
      </c>
      <c r="C77" s="24" t="s">
        <v>168</v>
      </c>
      <c r="D77" s="24" t="s">
        <v>18</v>
      </c>
      <c r="E77" s="32">
        <v>6</v>
      </c>
      <c r="F77" s="32">
        <v>0</v>
      </c>
      <c r="G77" s="32">
        <v>600</v>
      </c>
      <c r="H77" s="32">
        <v>0</v>
      </c>
      <c r="I77" s="32">
        <v>600</v>
      </c>
      <c r="J77" s="24"/>
    </row>
    <row r="78" s="14" customFormat="1" ht="20" customHeight="1" spans="1:10">
      <c r="A78" s="23" t="s">
        <v>169</v>
      </c>
      <c r="B78" s="24" t="s">
        <v>129</v>
      </c>
      <c r="C78" s="24" t="s">
        <v>170</v>
      </c>
      <c r="D78" s="24" t="s">
        <v>15</v>
      </c>
      <c r="E78" s="32">
        <v>6</v>
      </c>
      <c r="F78" s="32">
        <v>0</v>
      </c>
      <c r="G78" s="32">
        <v>600</v>
      </c>
      <c r="H78" s="32">
        <v>0</v>
      </c>
      <c r="I78" s="32">
        <v>600</v>
      </c>
      <c r="J78" s="24"/>
    </row>
    <row r="79" s="14" customFormat="1" ht="24" customHeight="1" spans="1:10">
      <c r="A79" s="23" t="s">
        <v>171</v>
      </c>
      <c r="B79" s="24" t="s">
        <v>129</v>
      </c>
      <c r="C79" s="24" t="s">
        <v>172</v>
      </c>
      <c r="D79" s="24" t="s">
        <v>15</v>
      </c>
      <c r="E79" s="32">
        <v>6</v>
      </c>
      <c r="F79" s="32">
        <v>0</v>
      </c>
      <c r="G79" s="32">
        <v>600</v>
      </c>
      <c r="H79" s="32">
        <v>0</v>
      </c>
      <c r="I79" s="32">
        <v>600</v>
      </c>
      <c r="J79" s="24"/>
    </row>
    <row r="80" s="14" customFormat="1" ht="20" customHeight="1" spans="1:10">
      <c r="A80" s="23" t="s">
        <v>173</v>
      </c>
      <c r="B80" s="24" t="s">
        <v>129</v>
      </c>
      <c r="C80" s="24" t="s">
        <v>174</v>
      </c>
      <c r="D80" s="24" t="s">
        <v>15</v>
      </c>
      <c r="E80" s="32">
        <v>6</v>
      </c>
      <c r="F80" s="32">
        <v>0</v>
      </c>
      <c r="G80" s="32">
        <v>600</v>
      </c>
      <c r="H80" s="32">
        <v>0</v>
      </c>
      <c r="I80" s="32">
        <v>600</v>
      </c>
      <c r="J80" s="24"/>
    </row>
    <row r="81" s="14" customFormat="1" ht="20" customHeight="1" spans="1:10">
      <c r="A81" s="23" t="s">
        <v>175</v>
      </c>
      <c r="B81" s="24" t="s">
        <v>129</v>
      </c>
      <c r="C81" s="24" t="s">
        <v>176</v>
      </c>
      <c r="D81" s="24" t="s">
        <v>15</v>
      </c>
      <c r="E81" s="33">
        <v>6</v>
      </c>
      <c r="F81" s="32">
        <v>0</v>
      </c>
      <c r="G81" s="33">
        <v>600</v>
      </c>
      <c r="H81" s="32">
        <v>0</v>
      </c>
      <c r="I81" s="33">
        <v>600</v>
      </c>
      <c r="J81" s="24"/>
    </row>
    <row r="82" s="14" customFormat="1" ht="20" customHeight="1" spans="1:10">
      <c r="A82" s="23" t="s">
        <v>177</v>
      </c>
      <c r="B82" s="24" t="s">
        <v>129</v>
      </c>
      <c r="C82" s="24" t="s">
        <v>178</v>
      </c>
      <c r="D82" s="24" t="s">
        <v>15</v>
      </c>
      <c r="E82" s="32">
        <v>3</v>
      </c>
      <c r="F82" s="32">
        <v>0</v>
      </c>
      <c r="G82" s="32">
        <v>300</v>
      </c>
      <c r="H82" s="32">
        <v>0</v>
      </c>
      <c r="I82" s="32">
        <v>300</v>
      </c>
      <c r="J82" s="24" t="s">
        <v>43</v>
      </c>
    </row>
    <row r="83" s="14" customFormat="1" ht="20" customHeight="1" spans="1:10">
      <c r="A83" s="23" t="s">
        <v>179</v>
      </c>
      <c r="B83" s="24" t="s">
        <v>129</v>
      </c>
      <c r="C83" s="24" t="s">
        <v>180</v>
      </c>
      <c r="D83" s="24" t="s">
        <v>15</v>
      </c>
      <c r="E83" s="32">
        <v>6</v>
      </c>
      <c r="F83" s="32">
        <v>0</v>
      </c>
      <c r="G83" s="32">
        <v>600</v>
      </c>
      <c r="H83" s="32">
        <v>0</v>
      </c>
      <c r="I83" s="32">
        <v>600</v>
      </c>
      <c r="J83" s="24" t="s">
        <v>43</v>
      </c>
    </row>
    <row r="84" s="14" customFormat="1" ht="20" customHeight="1" spans="1:10">
      <c r="A84" s="23" t="s">
        <v>181</v>
      </c>
      <c r="B84" s="24" t="s">
        <v>129</v>
      </c>
      <c r="C84" s="24" t="s">
        <v>182</v>
      </c>
      <c r="D84" s="24" t="s">
        <v>15</v>
      </c>
      <c r="E84" s="32">
        <v>3</v>
      </c>
      <c r="F84" s="32">
        <v>0</v>
      </c>
      <c r="G84" s="33">
        <v>300</v>
      </c>
      <c r="H84" s="32">
        <v>0</v>
      </c>
      <c r="I84" s="33">
        <v>300</v>
      </c>
      <c r="J84" s="24" t="s">
        <v>43</v>
      </c>
    </row>
    <row r="85" s="14" customFormat="1" ht="24" customHeight="1" spans="1:10">
      <c r="A85" s="23" t="s">
        <v>183</v>
      </c>
      <c r="B85" s="24" t="s">
        <v>184</v>
      </c>
      <c r="C85" s="24" t="s">
        <v>185</v>
      </c>
      <c r="D85" s="24" t="s">
        <v>15</v>
      </c>
      <c r="E85" s="32">
        <v>0</v>
      </c>
      <c r="F85" s="32">
        <v>5</v>
      </c>
      <c r="G85" s="32">
        <f t="shared" ref="G85:G89" si="11">E85*100</f>
        <v>0</v>
      </c>
      <c r="H85" s="32">
        <f t="shared" ref="H85:H89" si="12">F85*200</f>
        <v>1000</v>
      </c>
      <c r="I85" s="32">
        <f t="shared" ref="I85:I89" si="13">SUM(G85+H85)</f>
        <v>1000</v>
      </c>
      <c r="J85" s="24" t="s">
        <v>186</v>
      </c>
    </row>
    <row r="86" s="14" customFormat="1" ht="24" customHeight="1" spans="1:10">
      <c r="A86" s="23" t="s">
        <v>187</v>
      </c>
      <c r="B86" s="24" t="s">
        <v>184</v>
      </c>
      <c r="C86" s="24" t="s">
        <v>188</v>
      </c>
      <c r="D86" s="24" t="s">
        <v>15</v>
      </c>
      <c r="E86" s="32">
        <v>0</v>
      </c>
      <c r="F86" s="32">
        <v>6</v>
      </c>
      <c r="G86" s="32">
        <f t="shared" si="11"/>
        <v>0</v>
      </c>
      <c r="H86" s="32">
        <f t="shared" si="12"/>
        <v>1200</v>
      </c>
      <c r="I86" s="32">
        <f t="shared" si="13"/>
        <v>1200</v>
      </c>
      <c r="J86" s="24"/>
    </row>
    <row r="87" s="14" customFormat="1" ht="24" customHeight="1" spans="1:10">
      <c r="A87" s="23" t="s">
        <v>189</v>
      </c>
      <c r="B87" s="24" t="s">
        <v>184</v>
      </c>
      <c r="C87" s="24" t="s">
        <v>190</v>
      </c>
      <c r="D87" s="24" t="s">
        <v>15</v>
      </c>
      <c r="E87" s="32">
        <v>0</v>
      </c>
      <c r="F87" s="32">
        <v>6</v>
      </c>
      <c r="G87" s="32">
        <f t="shared" si="11"/>
        <v>0</v>
      </c>
      <c r="H87" s="32">
        <f t="shared" si="12"/>
        <v>1200</v>
      </c>
      <c r="I87" s="32">
        <f t="shared" si="13"/>
        <v>1200</v>
      </c>
      <c r="J87" s="24"/>
    </row>
    <row r="88" s="14" customFormat="1" ht="20" customHeight="1" spans="1:10">
      <c r="A88" s="23" t="s">
        <v>191</v>
      </c>
      <c r="B88" s="37" t="s">
        <v>184</v>
      </c>
      <c r="C88" s="37" t="s">
        <v>192</v>
      </c>
      <c r="D88" s="37" t="s">
        <v>15</v>
      </c>
      <c r="E88" s="38">
        <v>4</v>
      </c>
      <c r="F88" s="38">
        <v>2</v>
      </c>
      <c r="G88" s="38">
        <f t="shared" si="11"/>
        <v>400</v>
      </c>
      <c r="H88" s="38">
        <f t="shared" si="12"/>
        <v>400</v>
      </c>
      <c r="I88" s="38">
        <f t="shared" si="13"/>
        <v>800</v>
      </c>
      <c r="J88" s="37"/>
    </row>
    <row r="89" s="14" customFormat="1" ht="20" customHeight="1" spans="1:10">
      <c r="A89" s="23" t="s">
        <v>193</v>
      </c>
      <c r="B89" s="37" t="s">
        <v>184</v>
      </c>
      <c r="C89" s="37" t="s">
        <v>194</v>
      </c>
      <c r="D89" s="37" t="s">
        <v>15</v>
      </c>
      <c r="E89" s="38">
        <v>0</v>
      </c>
      <c r="F89" s="38">
        <v>6</v>
      </c>
      <c r="G89" s="38">
        <f t="shared" si="11"/>
        <v>0</v>
      </c>
      <c r="H89" s="38">
        <f t="shared" si="12"/>
        <v>1200</v>
      </c>
      <c r="I89" s="38">
        <f t="shared" si="13"/>
        <v>1200</v>
      </c>
      <c r="J89" s="37"/>
    </row>
    <row r="90" s="14" customFormat="1" ht="20" customHeight="1" spans="1:10">
      <c r="A90" s="23" t="s">
        <v>195</v>
      </c>
      <c r="B90" s="37" t="s">
        <v>184</v>
      </c>
      <c r="C90" s="37" t="s">
        <v>196</v>
      </c>
      <c r="D90" s="37" t="s">
        <v>15</v>
      </c>
      <c r="E90" s="38">
        <v>6</v>
      </c>
      <c r="F90" s="38">
        <v>0</v>
      </c>
      <c r="G90" s="38">
        <v>600</v>
      </c>
      <c r="H90" s="38">
        <v>0</v>
      </c>
      <c r="I90" s="38">
        <v>600</v>
      </c>
      <c r="J90" s="37"/>
    </row>
    <row r="91" s="14" customFormat="1" ht="24" customHeight="1" spans="1:10">
      <c r="A91" s="23" t="s">
        <v>197</v>
      </c>
      <c r="B91" s="24" t="s">
        <v>184</v>
      </c>
      <c r="C91" s="24" t="s">
        <v>198</v>
      </c>
      <c r="D91" s="24" t="s">
        <v>15</v>
      </c>
      <c r="E91" s="32">
        <v>6</v>
      </c>
      <c r="F91" s="32">
        <v>0</v>
      </c>
      <c r="G91" s="32">
        <f t="shared" ref="G91:G106" si="14">E91*100</f>
        <v>600</v>
      </c>
      <c r="H91" s="32">
        <f t="shared" ref="H91:H106" si="15">F91*200</f>
        <v>0</v>
      </c>
      <c r="I91" s="32">
        <f t="shared" ref="I91:I106" si="16">SUM(G91+H91)</f>
        <v>600</v>
      </c>
      <c r="J91" s="24"/>
    </row>
    <row r="92" s="14" customFormat="1" ht="20" customHeight="1" spans="1:10">
      <c r="A92" s="23" t="s">
        <v>199</v>
      </c>
      <c r="B92" s="37" t="s">
        <v>184</v>
      </c>
      <c r="C92" s="37" t="s">
        <v>200</v>
      </c>
      <c r="D92" s="37" t="s">
        <v>15</v>
      </c>
      <c r="E92" s="38">
        <v>6</v>
      </c>
      <c r="F92" s="38">
        <v>0</v>
      </c>
      <c r="G92" s="38">
        <f t="shared" si="14"/>
        <v>600</v>
      </c>
      <c r="H92" s="38">
        <f t="shared" si="15"/>
        <v>0</v>
      </c>
      <c r="I92" s="38">
        <f t="shared" si="16"/>
        <v>600</v>
      </c>
      <c r="J92" s="37"/>
    </row>
    <row r="93" s="14" customFormat="1" ht="20" customHeight="1" spans="1:10">
      <c r="A93" s="23" t="s">
        <v>201</v>
      </c>
      <c r="B93" s="37" t="s">
        <v>184</v>
      </c>
      <c r="C93" s="37" t="s">
        <v>202</v>
      </c>
      <c r="D93" s="37" t="s">
        <v>18</v>
      </c>
      <c r="E93" s="38">
        <v>6</v>
      </c>
      <c r="F93" s="38">
        <v>0</v>
      </c>
      <c r="G93" s="38">
        <f t="shared" si="14"/>
        <v>600</v>
      </c>
      <c r="H93" s="38">
        <f t="shared" si="15"/>
        <v>0</v>
      </c>
      <c r="I93" s="38">
        <f t="shared" si="16"/>
        <v>600</v>
      </c>
      <c r="J93" s="37"/>
    </row>
    <row r="94" s="14" customFormat="1" ht="20" customHeight="1" spans="1:10">
      <c r="A94" s="23" t="s">
        <v>203</v>
      </c>
      <c r="B94" s="37" t="s">
        <v>184</v>
      </c>
      <c r="C94" s="37" t="s">
        <v>204</v>
      </c>
      <c r="D94" s="37" t="s">
        <v>15</v>
      </c>
      <c r="E94" s="38">
        <v>3</v>
      </c>
      <c r="F94" s="38">
        <v>0</v>
      </c>
      <c r="G94" s="38">
        <f t="shared" si="14"/>
        <v>300</v>
      </c>
      <c r="H94" s="38">
        <f t="shared" si="15"/>
        <v>0</v>
      </c>
      <c r="I94" s="38">
        <f t="shared" si="16"/>
        <v>300</v>
      </c>
      <c r="J94" s="37" t="s">
        <v>205</v>
      </c>
    </row>
    <row r="95" s="14" customFormat="1" ht="20" customHeight="1" spans="1:10">
      <c r="A95" s="23" t="s">
        <v>206</v>
      </c>
      <c r="B95" s="37" t="s">
        <v>184</v>
      </c>
      <c r="C95" s="37" t="s">
        <v>207</v>
      </c>
      <c r="D95" s="37" t="s">
        <v>15</v>
      </c>
      <c r="E95" s="38">
        <v>6</v>
      </c>
      <c r="F95" s="38">
        <v>0</v>
      </c>
      <c r="G95" s="38">
        <f t="shared" si="14"/>
        <v>600</v>
      </c>
      <c r="H95" s="38">
        <f t="shared" si="15"/>
        <v>0</v>
      </c>
      <c r="I95" s="38">
        <f t="shared" si="16"/>
        <v>600</v>
      </c>
      <c r="J95" s="37"/>
    </row>
    <row r="96" s="14" customFormat="1" ht="20" customHeight="1" spans="1:10">
      <c r="A96" s="23" t="s">
        <v>208</v>
      </c>
      <c r="B96" s="37" t="s">
        <v>184</v>
      </c>
      <c r="C96" s="37" t="s">
        <v>209</v>
      </c>
      <c r="D96" s="37" t="s">
        <v>15</v>
      </c>
      <c r="E96" s="38">
        <v>6</v>
      </c>
      <c r="F96" s="38">
        <v>0</v>
      </c>
      <c r="G96" s="38">
        <f t="shared" si="14"/>
        <v>600</v>
      </c>
      <c r="H96" s="38">
        <f t="shared" si="15"/>
        <v>0</v>
      </c>
      <c r="I96" s="38">
        <f t="shared" si="16"/>
        <v>600</v>
      </c>
      <c r="J96" s="37"/>
    </row>
    <row r="97" s="14" customFormat="1" ht="20" customHeight="1" spans="1:10">
      <c r="A97" s="23" t="s">
        <v>210</v>
      </c>
      <c r="B97" s="24" t="s">
        <v>184</v>
      </c>
      <c r="C97" s="24" t="s">
        <v>211</v>
      </c>
      <c r="D97" s="24" t="s">
        <v>15</v>
      </c>
      <c r="E97" s="32">
        <v>6</v>
      </c>
      <c r="F97" s="32">
        <v>0</v>
      </c>
      <c r="G97" s="32">
        <f t="shared" si="14"/>
        <v>600</v>
      </c>
      <c r="H97" s="32">
        <f t="shared" si="15"/>
        <v>0</v>
      </c>
      <c r="I97" s="32">
        <f t="shared" si="16"/>
        <v>600</v>
      </c>
      <c r="J97" s="24"/>
    </row>
    <row r="98" s="14" customFormat="1" ht="20" customHeight="1" spans="1:10">
      <c r="A98" s="23" t="s">
        <v>212</v>
      </c>
      <c r="B98" s="24" t="s">
        <v>184</v>
      </c>
      <c r="C98" s="24" t="s">
        <v>213</v>
      </c>
      <c r="D98" s="24" t="s">
        <v>15</v>
      </c>
      <c r="E98" s="32">
        <v>6</v>
      </c>
      <c r="F98" s="32">
        <v>0</v>
      </c>
      <c r="G98" s="32">
        <f t="shared" si="14"/>
        <v>600</v>
      </c>
      <c r="H98" s="32">
        <f t="shared" si="15"/>
        <v>0</v>
      </c>
      <c r="I98" s="32">
        <f t="shared" si="16"/>
        <v>600</v>
      </c>
      <c r="J98" s="24"/>
    </row>
    <row r="99" s="14" customFormat="1" ht="20" customHeight="1" spans="1:10">
      <c r="A99" s="23" t="s">
        <v>214</v>
      </c>
      <c r="B99" s="24" t="s">
        <v>184</v>
      </c>
      <c r="C99" s="24" t="s">
        <v>215</v>
      </c>
      <c r="D99" s="24" t="s">
        <v>15</v>
      </c>
      <c r="E99" s="32">
        <v>6</v>
      </c>
      <c r="F99" s="32">
        <v>0</v>
      </c>
      <c r="G99" s="32">
        <f t="shared" si="14"/>
        <v>600</v>
      </c>
      <c r="H99" s="32">
        <f t="shared" si="15"/>
        <v>0</v>
      </c>
      <c r="I99" s="32">
        <f t="shared" si="16"/>
        <v>600</v>
      </c>
      <c r="J99" s="24"/>
    </row>
    <row r="100" s="14" customFormat="1" ht="20" customHeight="1" spans="1:10">
      <c r="A100" s="23" t="s">
        <v>216</v>
      </c>
      <c r="B100" s="24" t="s">
        <v>184</v>
      </c>
      <c r="C100" s="24" t="s">
        <v>217</v>
      </c>
      <c r="D100" s="24" t="s">
        <v>15</v>
      </c>
      <c r="E100" s="32">
        <v>6</v>
      </c>
      <c r="F100" s="32">
        <v>0</v>
      </c>
      <c r="G100" s="32">
        <f t="shared" si="14"/>
        <v>600</v>
      </c>
      <c r="H100" s="32">
        <f t="shared" si="15"/>
        <v>0</v>
      </c>
      <c r="I100" s="32">
        <f t="shared" si="16"/>
        <v>600</v>
      </c>
      <c r="J100" s="24"/>
    </row>
    <row r="101" s="14" customFormat="1" ht="20" customHeight="1" spans="1:10">
      <c r="A101" s="23" t="s">
        <v>218</v>
      </c>
      <c r="B101" s="24" t="s">
        <v>184</v>
      </c>
      <c r="C101" s="24" t="s">
        <v>219</v>
      </c>
      <c r="D101" s="24" t="s">
        <v>18</v>
      </c>
      <c r="E101" s="32">
        <v>0</v>
      </c>
      <c r="F101" s="32">
        <v>6</v>
      </c>
      <c r="G101" s="32">
        <f t="shared" si="14"/>
        <v>0</v>
      </c>
      <c r="H101" s="32">
        <f t="shared" si="15"/>
        <v>1200</v>
      </c>
      <c r="I101" s="32">
        <f t="shared" si="16"/>
        <v>1200</v>
      </c>
      <c r="J101" s="24"/>
    </row>
    <row r="102" s="14" customFormat="1" ht="20" customHeight="1" spans="1:10">
      <c r="A102" s="23" t="s">
        <v>220</v>
      </c>
      <c r="B102" s="24" t="s">
        <v>184</v>
      </c>
      <c r="C102" s="24" t="s">
        <v>221</v>
      </c>
      <c r="D102" s="24" t="s">
        <v>15</v>
      </c>
      <c r="E102" s="32">
        <v>6</v>
      </c>
      <c r="F102" s="32">
        <v>0</v>
      </c>
      <c r="G102" s="32">
        <f t="shared" si="14"/>
        <v>600</v>
      </c>
      <c r="H102" s="32">
        <f t="shared" si="15"/>
        <v>0</v>
      </c>
      <c r="I102" s="32">
        <f t="shared" si="16"/>
        <v>600</v>
      </c>
      <c r="J102" s="24"/>
    </row>
    <row r="103" s="14" customFormat="1" ht="20" customHeight="1" spans="1:10">
      <c r="A103" s="23" t="s">
        <v>222</v>
      </c>
      <c r="B103" s="24" t="s">
        <v>184</v>
      </c>
      <c r="C103" s="24" t="s">
        <v>223</v>
      </c>
      <c r="D103" s="24" t="s">
        <v>18</v>
      </c>
      <c r="E103" s="32">
        <v>6</v>
      </c>
      <c r="F103" s="32">
        <v>0</v>
      </c>
      <c r="G103" s="32">
        <f t="shared" si="14"/>
        <v>600</v>
      </c>
      <c r="H103" s="32">
        <f t="shared" si="15"/>
        <v>0</v>
      </c>
      <c r="I103" s="32">
        <f t="shared" si="16"/>
        <v>600</v>
      </c>
      <c r="J103" s="24" t="s">
        <v>43</v>
      </c>
    </row>
    <row r="104" s="14" customFormat="1" ht="20" customHeight="1" spans="1:10">
      <c r="A104" s="23" t="s">
        <v>224</v>
      </c>
      <c r="B104" s="24" t="s">
        <v>184</v>
      </c>
      <c r="C104" s="24" t="s">
        <v>225</v>
      </c>
      <c r="D104" s="24" t="s">
        <v>15</v>
      </c>
      <c r="E104" s="32">
        <v>6</v>
      </c>
      <c r="F104" s="32">
        <v>0</v>
      </c>
      <c r="G104" s="32">
        <f t="shared" si="14"/>
        <v>600</v>
      </c>
      <c r="H104" s="32">
        <f t="shared" si="15"/>
        <v>0</v>
      </c>
      <c r="I104" s="32">
        <f t="shared" si="16"/>
        <v>600</v>
      </c>
      <c r="J104" s="24" t="s">
        <v>43</v>
      </c>
    </row>
    <row r="105" s="14" customFormat="1" ht="20" customHeight="1" spans="1:10">
      <c r="A105" s="23" t="s">
        <v>226</v>
      </c>
      <c r="B105" s="24" t="s">
        <v>184</v>
      </c>
      <c r="C105" s="24" t="s">
        <v>151</v>
      </c>
      <c r="D105" s="24" t="s">
        <v>15</v>
      </c>
      <c r="E105" s="32">
        <v>1</v>
      </c>
      <c r="F105" s="32">
        <v>0</v>
      </c>
      <c r="G105" s="32">
        <f t="shared" si="14"/>
        <v>100</v>
      </c>
      <c r="H105" s="32">
        <f t="shared" si="15"/>
        <v>0</v>
      </c>
      <c r="I105" s="32">
        <f t="shared" si="16"/>
        <v>100</v>
      </c>
      <c r="J105" s="24" t="s">
        <v>43</v>
      </c>
    </row>
    <row r="106" s="14" customFormat="1" ht="28" customHeight="1" spans="1:10">
      <c r="A106" s="23" t="s">
        <v>227</v>
      </c>
      <c r="B106" s="24" t="s">
        <v>184</v>
      </c>
      <c r="C106" s="24" t="s">
        <v>228</v>
      </c>
      <c r="D106" s="24" t="s">
        <v>15</v>
      </c>
      <c r="E106" s="32">
        <v>1</v>
      </c>
      <c r="F106" s="32">
        <v>0</v>
      </c>
      <c r="G106" s="32">
        <f t="shared" si="14"/>
        <v>100</v>
      </c>
      <c r="H106" s="32">
        <f t="shared" si="15"/>
        <v>0</v>
      </c>
      <c r="I106" s="32">
        <f t="shared" si="16"/>
        <v>100</v>
      </c>
      <c r="J106" s="24" t="s">
        <v>43</v>
      </c>
    </row>
    <row r="107" s="14" customFormat="1" ht="20" customHeight="1" spans="1:10">
      <c r="A107" s="23"/>
      <c r="B107" s="23"/>
      <c r="C107" s="23"/>
      <c r="D107" s="23"/>
      <c r="E107" s="39">
        <f>SUM(E4:E106)</f>
        <v>473</v>
      </c>
      <c r="F107" s="39">
        <v>105</v>
      </c>
      <c r="G107" s="39">
        <f>SUM(G4:G106)</f>
        <v>47300</v>
      </c>
      <c r="H107" s="39">
        <f>SUM(H4:H106)</f>
        <v>21000</v>
      </c>
      <c r="I107" s="39">
        <f>SUM(G107:H107)</f>
        <v>68300</v>
      </c>
      <c r="J107" s="23"/>
    </row>
    <row r="108" s="14" customFormat="1" ht="18" customHeight="1" spans="1:10">
      <c r="A108" s="15"/>
      <c r="B108" s="15"/>
      <c r="C108" s="15"/>
      <c r="D108" s="15"/>
      <c r="E108" s="16"/>
      <c r="F108" s="17"/>
      <c r="G108" s="16"/>
      <c r="H108" s="16"/>
      <c r="I108" s="18"/>
      <c r="J108" s="19"/>
    </row>
    <row r="109" s="14" customFormat="1" ht="18" customHeight="1" spans="1:10">
      <c r="A109" s="15"/>
      <c r="B109" s="15"/>
      <c r="C109" s="15"/>
      <c r="D109" s="15"/>
      <c r="E109" s="16"/>
      <c r="F109" s="17"/>
      <c r="G109" s="16"/>
      <c r="H109" s="16"/>
      <c r="I109" s="18"/>
      <c r="J109" s="19"/>
    </row>
  </sheetData>
  <autoFilter ref="A3:J107">
    <extLst/>
  </autoFilter>
  <mergeCells count="2">
    <mergeCell ref="A1:J1"/>
    <mergeCell ref="A2:J2"/>
  </mergeCells>
  <printOptions horizontalCentered="1"/>
  <pageMargins left="0.118055555555556" right="0.0784722222222222" top="0.156944444444444" bottom="0.239583333333333" header="0.156944444444444" footer="0.118055555555556"/>
  <pageSetup paperSize="9" orientation="landscape" horizontalDpi="60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13" sqref="J13"/>
    </sheetView>
  </sheetViews>
  <sheetFormatPr defaultColWidth="9" defaultRowHeight="15.75" outlineLevelCol="7"/>
  <sheetData>
    <row r="1" ht="29.25" spans="1:8">
      <c r="A1" s="1" t="s">
        <v>229</v>
      </c>
      <c r="B1" s="1"/>
      <c r="C1" s="1"/>
      <c r="D1" s="1"/>
      <c r="E1" s="1"/>
      <c r="F1" s="1"/>
      <c r="G1" s="1"/>
      <c r="H1" s="1"/>
    </row>
    <row r="2" spans="1:8">
      <c r="A2" s="2" t="s">
        <v>230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4</v>
      </c>
      <c r="C3" s="3" t="s">
        <v>5</v>
      </c>
      <c r="D3" s="3" t="s">
        <v>231</v>
      </c>
      <c r="E3" s="3" t="s">
        <v>232</v>
      </c>
      <c r="F3" s="3" t="s">
        <v>233</v>
      </c>
      <c r="G3" s="9" t="s">
        <v>234</v>
      </c>
      <c r="H3" s="3" t="s">
        <v>11</v>
      </c>
    </row>
    <row r="4" spans="1:8">
      <c r="A4" s="3"/>
      <c r="B4" s="3"/>
      <c r="C4" s="3"/>
      <c r="D4" s="3"/>
      <c r="E4" s="3"/>
      <c r="F4" s="3"/>
      <c r="G4" s="10"/>
      <c r="H4" s="3"/>
    </row>
    <row r="5" spans="1:8">
      <c r="A5" s="4">
        <v>1</v>
      </c>
      <c r="B5" s="5" t="s">
        <v>235</v>
      </c>
      <c r="C5" s="5" t="s">
        <v>15</v>
      </c>
      <c r="D5" s="5">
        <v>105</v>
      </c>
      <c r="E5" s="5">
        <v>6</v>
      </c>
      <c r="F5" s="5">
        <v>1000</v>
      </c>
      <c r="G5" s="5">
        <f>+E5*F5</f>
        <v>6000</v>
      </c>
      <c r="H5" s="11"/>
    </row>
    <row r="6" spans="1:8">
      <c r="A6" s="4">
        <v>2</v>
      </c>
      <c r="B6" s="5" t="s">
        <v>236</v>
      </c>
      <c r="C6" s="5" t="s">
        <v>15</v>
      </c>
      <c r="D6" s="5">
        <v>104</v>
      </c>
      <c r="E6" s="5">
        <v>6</v>
      </c>
      <c r="F6" s="5">
        <v>1000</v>
      </c>
      <c r="G6" s="5">
        <f>+E6*F6</f>
        <v>6000</v>
      </c>
      <c r="H6" s="11"/>
    </row>
    <row r="7" spans="1:8">
      <c r="A7" s="4">
        <v>3</v>
      </c>
      <c r="B7" s="6" t="s">
        <v>237</v>
      </c>
      <c r="C7" s="6" t="s">
        <v>15</v>
      </c>
      <c r="D7" s="6">
        <v>101</v>
      </c>
      <c r="E7" s="6">
        <v>6</v>
      </c>
      <c r="F7" s="5">
        <v>1000</v>
      </c>
      <c r="G7" s="6">
        <v>6000</v>
      </c>
      <c r="H7" s="11"/>
    </row>
    <row r="8" spans="1:8">
      <c r="A8" s="4">
        <v>4</v>
      </c>
      <c r="B8" s="5" t="s">
        <v>238</v>
      </c>
      <c r="C8" s="5" t="s">
        <v>15</v>
      </c>
      <c r="D8" s="5">
        <v>102</v>
      </c>
      <c r="E8" s="5">
        <v>6</v>
      </c>
      <c r="F8" s="5">
        <v>1000</v>
      </c>
      <c r="G8" s="5">
        <v>6000</v>
      </c>
      <c r="H8" s="11"/>
    </row>
    <row r="9" spans="1:8">
      <c r="A9" s="4">
        <v>5</v>
      </c>
      <c r="B9" s="6" t="s">
        <v>239</v>
      </c>
      <c r="C9" s="6" t="s">
        <v>15</v>
      </c>
      <c r="D9" s="6">
        <v>102</v>
      </c>
      <c r="E9" s="6">
        <v>6</v>
      </c>
      <c r="F9" s="5">
        <v>1000</v>
      </c>
      <c r="G9" s="6">
        <v>6000</v>
      </c>
      <c r="H9" s="11"/>
    </row>
    <row r="10" spans="1:8">
      <c r="A10" s="4">
        <v>6</v>
      </c>
      <c r="B10" s="6" t="s">
        <v>240</v>
      </c>
      <c r="C10" s="6" t="s">
        <v>15</v>
      </c>
      <c r="D10" s="6">
        <v>101</v>
      </c>
      <c r="E10" s="6">
        <v>6</v>
      </c>
      <c r="F10" s="5">
        <v>1000</v>
      </c>
      <c r="G10" s="6">
        <v>6000</v>
      </c>
      <c r="H10" s="11"/>
    </row>
    <row r="11" spans="1:8">
      <c r="A11" s="4">
        <v>7</v>
      </c>
      <c r="B11" s="6" t="s">
        <v>241</v>
      </c>
      <c r="C11" s="6" t="s">
        <v>15</v>
      </c>
      <c r="D11" s="7">
        <v>100</v>
      </c>
      <c r="E11" s="7">
        <v>6</v>
      </c>
      <c r="F11" s="5">
        <v>1000</v>
      </c>
      <c r="G11" s="6">
        <v>6000</v>
      </c>
      <c r="H11" s="11" t="s">
        <v>43</v>
      </c>
    </row>
    <row r="12" spans="1:8">
      <c r="A12" s="8" t="s">
        <v>242</v>
      </c>
      <c r="B12" s="8"/>
      <c r="C12" s="8"/>
      <c r="D12" s="8"/>
      <c r="E12" s="8"/>
      <c r="F12" s="8"/>
      <c r="G12" s="8">
        <f>SUM(G5:G11)</f>
        <v>42000</v>
      </c>
      <c r="H12" s="12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鼓楼区80周岁以上高龄老年人补贴花名册</vt:lpstr>
      <vt:lpstr>鼓楼区百岁老年人补贴花名册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administrator</cp:lastModifiedBy>
  <dcterms:created xsi:type="dcterms:W3CDTF">2022-07-16T00:58:00Z</dcterms:created>
  <dcterms:modified xsi:type="dcterms:W3CDTF">2024-01-22T09:29:04Z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7DE6D7B571D32F594CBCAD655E71E6F5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